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קונצרני'!$N$10:$N$61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2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<sst xmlns="http://schemas.openxmlformats.org/spreadsheetml/2006/main" count="2405" uniqueCount="495">
  <si>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</si>
  <si>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</si>
  <si>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</si>
  <si>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</si>
  <si>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</si>
  <si>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</si>
  <si>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</si>
  <si>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</si>
  <si>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</si>
  <si>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</si>
  <si>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</si>
  <si>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</si>
  <si>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</si>
  <si>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</si>
  <si>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</si>
  <si>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</si>
  <si>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</si>
  <si>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</si>
  <si>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</si>
  <si>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</si>
  <si>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</si>
  <si>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</si>
  <si>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</si>
  <si>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</si>
  <si>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</si>
  <si>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</si>
  <si>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</si>
  <si>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</si>
  <si>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</si>
  <si>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</si>
  <si>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</si>
  <si>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</si>
  <si>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</si>
  <si>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</si>
  <si>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</si>
  <si>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</si>
  <si>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</si>
  <si>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</si>
  <si>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</si>
  <si>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</si>
  <si>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</si>
  <si>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</si>
  <si>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</si>
  <si>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</si>
  <si>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</si>
  <si>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</si>
  <si>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</si>
  <si>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</si>
  <si>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</si>
  <si>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</si>
  <si>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</si>
  <si>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</si>
  <si>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</si>
  <si>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</si>
  <si>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</si>
  <si>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</si>
  <si>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</si>
  <si>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</si>
  <si>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</si>
  <si>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</si>
  <si>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</si>
  <si>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</si>
  <si>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</si>
  <si>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</si>
  <si>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</si>
  <si>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</si>
  <si>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</si>
  <si>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</si>
  <si>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</si>
  <si>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</si>
  <si>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</si>
  <si>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</si>
  <si>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</si>
  <si>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</si>
  <si>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</si>
  <si>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</si>
  <si>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</si>
  <si>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</si>
  <si>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</si>
  <si>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</si>
  <si>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</si>
  <si>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</si>
  <si>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</si>
  <si>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</si>
  <si>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</si>
  <si>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</si>
  <si>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</si>
  <si>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</si>
  <si>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</si>
  <si>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</si>
  <si>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</si>
  <si>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</si>
  <si>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</si>
  <si>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</si>
  <si>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</si>
  <si>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</si>
  <si>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</si>
  <si>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</si>
  <si>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</si>
  <si>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</si>
  <si>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</si>
  <si>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</si>
  <si>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</si>
  <si>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</si>
  <si>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</si>
  <si>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</si>
  <si>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</si>
  <si>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</si>
  <si>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</si>
  <si>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</si>
  <si>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</si>
  <si>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</si>
  <si>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</si>
  <si>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</si>
  <si>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</si>
  <si>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</si>
  <si>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</si>
  <si>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</si>
  <si>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</si>
  <si>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</si>
  <si>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</si>
  <si>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</si>
  <si>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</si>
  <si>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</si>
  <si>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</si>
  <si>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</si>
  <si>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</si>
  <si>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</si>
  <si>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</si>
  <si>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</si>
  <si>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</si>
  <si>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</si>
  <si>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</si>
  <si>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</si>
  <si>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</si>
  <si>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</si>
  <si>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</si>
  <si>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</si>
  <si>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</si>
  <si>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</si>
  <si>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</si>
  <si>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</si>
  <si>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</si>
  <si>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</si>
  <si>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</si>
  <si>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</si>
  <si>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</si>
  <si>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</si>
  <si>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</si>
  <si>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</si>
  <si>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</si>
  <si>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</si>
  <si>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</si>
  <si>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</si>
  <si>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</si>
  <si>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</si>
  <si>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</si>
  <si>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</si>
  <si>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</si>
  <si>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</si>
  <si>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</si>
  <si>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</si>
  <si>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</si>
  <si>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</si>
  <si>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</si>
  <si>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</si>
  <si>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</si>
  <si>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</si>
  <si>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</si>
  <si>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</si>
  <si>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</si>
  <si>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</si>
  <si>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</si>
  <si>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</si>
  <si>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</si>
  <si>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</si>
  <si>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</si>
  <si>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</si>
  <si>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</si>
  <si>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</si>
  <si>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</si>
  <si>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</si>
  <si>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</si>
  <si>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</si>
  <si>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</si>
  <si>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</si>
  <si>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</si>
  <si>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</si>
  <si>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</si>
  <si>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</si>
  <si>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</si>
  <si>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</si>
  <si>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</si>
  <si>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</si>
  <si>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</si>
  <si>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</si>
  <si>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</si>
  <si>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</si>
  <si>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</si>
  <si>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</si>
  <si>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</si>
  <si>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</si>
  <si>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</si>
  <si>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</si>
  <si>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</si>
  <si>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</si>
  <si>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</si>
  <si>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</si>
  <si>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</si>
  <si>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</si>
  <si>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</si>
  <si>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</si>
  <si>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</si>
  <si>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</si>
  <si>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</si>
  <si>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</si>
  <si>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</si>
  <si>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</si>
  <si>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</si>
  <si>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</si>
  <si>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</si>
  <si>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</si>
  <si>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</si>
  <si>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</si>
  <si>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</si>
  <si>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</si>
  <si>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</si>
  <si>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</si>
  <si>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</si>
  <si>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</si>
  <si>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מגדל מסלול אג"ח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</si>
  <si>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</si>
  <si>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</si>
  <si>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</si>
  <si>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</si>
  <si>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</si>
  <si>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</si>
  <si>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</si>
  <si>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</si>
  <si>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</si>
  <si>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</si>
  <si>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</si>
  <si>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</si>
  <si>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</si>
  <si>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</si>
  <si>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</si>
  <si>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1017</t>
  </si>
  <si>
    <t>8171019</t>
  </si>
  <si>
    <t>מקמ 1217</t>
  </si>
  <si>
    <t>8171217</t>
  </si>
  <si>
    <t>מקמ 517</t>
  </si>
  <si>
    <t>8170516</t>
  </si>
  <si>
    <t>מקמ 617</t>
  </si>
  <si>
    <t>8170615</t>
  </si>
  <si>
    <t>מקמ 717</t>
  </si>
  <si>
    <t>8170714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</si>
  <si>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</si>
  <si>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</si>
  <si>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</si>
  <si>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</si>
  <si>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</si>
  <si>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</si>
  <si>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0324</t>
  </si>
  <si>
    <t>1130848</t>
  </si>
  <si>
    <t>ממשלתי שקלי 118</t>
  </si>
  <si>
    <t>1126218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</si>
  <si>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</si>
  <si>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</si>
  <si>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</si>
  <si>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</si>
  <si>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</si>
  <si>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</si>
  <si>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</si>
  <si>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</si>
  <si>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ממשק0142</t>
  </si>
  <si>
    <t>1125400</t>
  </si>
  <si>
    <t>מזרחי 43</t>
  </si>
  <si>
    <t>2310191</t>
  </si>
  <si>
    <t>מגמה</t>
  </si>
  <si>
    <t>520000522</t>
  </si>
  <si>
    <t>בנקים</t>
  </si>
  <si>
    <t>AAA</t>
  </si>
  <si>
    <t>מזרחי הנפקות 44</t>
  </si>
  <si>
    <t>2310209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</si>
  <si>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</si>
  <si>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</si>
  <si>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</si>
  <si>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</si>
  <si>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</si>
  <si>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</si>
  <si>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</si>
  <si>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כתב התח נדחה פועלים סד י</t>
  </si>
  <si>
    <t>1940402</t>
  </si>
  <si>
    <t>AA+</t>
  </si>
  <si>
    <t>עזריאלי אגח ד*</t>
  </si>
  <si>
    <t>1138650</t>
  </si>
  <si>
    <t>510960719</t>
  </si>
  <si>
    <t>נדלן ובינוי</t>
  </si>
  <si>
    <t>פועלים 14</t>
  </si>
  <si>
    <t>1940501</t>
  </si>
  <si>
    <t>אירפורט אגח ה</t>
  </si>
  <si>
    <t>1133487</t>
  </si>
  <si>
    <t>511659401</t>
  </si>
  <si>
    <t>AA</t>
  </si>
  <si>
    <t>חשמל אגח 27</t>
  </si>
  <si>
    <t>6000210</t>
  </si>
  <si>
    <t>520000472</t>
  </si>
  <si>
    <t>שרותים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</si>
  <si>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</si>
  <si>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</si>
  <si>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</si>
  <si>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</si>
  <si>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</si>
  <si>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</si>
  <si>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</si>
  <si>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</si>
  <si>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</si>
  <si>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</si>
  <si>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גב ים     ה*</t>
  </si>
  <si>
    <t>7590110</t>
  </si>
  <si>
    <t>520001736</t>
  </si>
  <si>
    <t>גב ים     ו*</t>
  </si>
  <si>
    <t>7590128</t>
  </si>
  <si>
    <t>דקאהנ.ק7</t>
  </si>
  <si>
    <t>1119825</t>
  </si>
  <si>
    <t>520019753</t>
  </si>
  <si>
    <t>מליסרון אגח יא*</t>
  </si>
  <si>
    <t>3230208</t>
  </si>
  <si>
    <t>520037789</t>
  </si>
  <si>
    <t>מליסרון אגח יג*</t>
  </si>
  <si>
    <t>3230224</t>
  </si>
  <si>
    <t>פז נפט סדרה ו*</t>
  </si>
  <si>
    <t>1139542</t>
  </si>
  <si>
    <t>510216054</t>
  </si>
  <si>
    <t>השקעה ואחזקות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</si>
  <si>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</si>
  <si>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</si>
  <si>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</si>
  <si>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</si>
  <si>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</si>
  <si>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</si>
  <si>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</si>
  <si>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</si>
  <si>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</si>
  <si>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</si>
  <si>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</si>
  <si>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ישרס אגח טו</t>
  </si>
  <si>
    <t>6130207</t>
  </si>
  <si>
    <t>520017807</t>
  </si>
  <si>
    <t>סלע קפיטל נדלן ב</t>
  </si>
  <si>
    <t>1132927</t>
  </si>
  <si>
    <t>513992529</t>
  </si>
  <si>
    <t>סלקום אגח ו</t>
  </si>
  <si>
    <t>1125996</t>
  </si>
  <si>
    <t>511930125</t>
  </si>
  <si>
    <t>תקשורת מדיה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</si>
  <si>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</si>
  <si>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</si>
  <si>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</si>
  <si>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</si>
  <si>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</si>
  <si>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</si>
  <si>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</si>
  <si>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</si>
  <si>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520007030</t>
  </si>
  <si>
    <t>מגה אור אגח ג</t>
  </si>
  <si>
    <t>1127323</t>
  </si>
  <si>
    <t>513257873</t>
  </si>
  <si>
    <t>לאומי אגח 178</t>
  </si>
  <si>
    <t>6040323</t>
  </si>
  <si>
    <t>520018078</t>
  </si>
  <si>
    <t>פועלים הנפקות אגח 30</t>
  </si>
  <si>
    <t>1940493</t>
  </si>
  <si>
    <t>פעלה.ק11</t>
  </si>
  <si>
    <t>1940410</t>
  </si>
  <si>
    <t>בזק סדרה ז</t>
  </si>
  <si>
    <t>2300150</t>
  </si>
  <si>
    <t>520031931</t>
  </si>
  <si>
    <t>חשמל אגח 26</t>
  </si>
  <si>
    <t>6000202</t>
  </si>
  <si>
    <t>דה זראסאי אגח ג</t>
  </si>
  <si>
    <t>1137975</t>
  </si>
  <si>
    <t>1744984</t>
  </si>
  <si>
    <t>הראל הנפקות יב</t>
  </si>
  <si>
    <t>1138163</t>
  </si>
  <si>
    <t>520033986</t>
  </si>
  <si>
    <t>ביטוח</t>
  </si>
  <si>
    <t>מויניאן אגח א</t>
  </si>
  <si>
    <t>1135656</t>
  </si>
  <si>
    <t>Real Estate</t>
  </si>
  <si>
    <t>פז נפט אג 3*</t>
  </si>
  <si>
    <t>1114073</t>
  </si>
  <si>
    <t>פז נפט ה*</t>
  </si>
  <si>
    <t>1139534</t>
  </si>
  <si>
    <t>ממן אגח ב</t>
  </si>
  <si>
    <t>2380046</t>
  </si>
  <si>
    <t>520036435</t>
  </si>
  <si>
    <t>קרסו אגח ב</t>
  </si>
  <si>
    <t>1139591</t>
  </si>
  <si>
    <t>514065283</t>
  </si>
  <si>
    <t>מגה אור אגח ה</t>
  </si>
  <si>
    <t>1132687</t>
  </si>
  <si>
    <t>אלדן סדרה א</t>
  </si>
  <si>
    <t>1134840</t>
  </si>
  <si>
    <t>510454333</t>
  </si>
  <si>
    <t>BBB+</t>
  </si>
  <si>
    <t>בזן 4</t>
  </si>
  <si>
    <t>2590362</t>
  </si>
  <si>
    <t>520036658</t>
  </si>
  <si>
    <t>בזן אגח ה</t>
  </si>
  <si>
    <t>2590388</t>
  </si>
  <si>
    <t>הראל סל תל בונד 60</t>
  </si>
  <si>
    <t>1113257</t>
  </si>
  <si>
    <t>514103811</t>
  </si>
  <si>
    <t>אג"ח</t>
  </si>
  <si>
    <t>פסגות תל בונד 60 סדרה 3</t>
  </si>
  <si>
    <t>1134550</t>
  </si>
  <si>
    <t>513464289</t>
  </si>
  <si>
    <t>קסם תל בונד 60</t>
  </si>
  <si>
    <t>1109248</t>
  </si>
  <si>
    <t>520041989</t>
  </si>
  <si>
    <t>תכלית בונד סדרה 3</t>
  </si>
  <si>
    <t>1107549</t>
  </si>
  <si>
    <t>513540310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</si>
  <si>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</si>
  <si>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</si>
  <si>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</si>
  <si>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</si>
  <si>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</si>
  <si>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</si>
  <si>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ISHARES USD CORP BND</t>
  </si>
  <si>
    <t>IE0032895942</t>
  </si>
  <si>
    <t>VANGUARD S.T CORP BOND</t>
  </si>
  <si>
    <t>US92206C4096</t>
  </si>
  <si>
    <t>NYSE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</si>
  <si>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</si>
  <si>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</si>
  <si>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</si>
  <si>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</si>
  <si>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</si>
  <si>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</si>
  <si>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</si>
  <si>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</si>
  <si>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</si>
  <si>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</si>
  <si>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</si>
  <si>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</si>
  <si>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</si>
  <si>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</si>
  <si>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</si>
  <si>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</si>
  <si>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</si>
  <si>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</si>
  <si>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</si>
  <si>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</si>
  <si>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Moodys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</si>
  <si>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</si>
  <si>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</si>
  <si>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</si>
  <si>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</si>
  <si>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</si>
  <si>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</si>
  <si>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אורמת אגח 3*</t>
  </si>
  <si>
    <t>1139179</t>
  </si>
  <si>
    <t>520036716</t>
  </si>
  <si>
    <t>UTILITIES</t>
  </si>
  <si>
    <t>+ILS/-USD 3.7432 03-01-17 (12) --88</t>
  </si>
  <si>
    <t>10000010</t>
  </si>
  <si>
    <t>+ILS/-USD 3.7485 03-01-17 (12) --85</t>
  </si>
  <si>
    <t>10000011</t>
  </si>
  <si>
    <t>+ILS/-USD 3.7507 03-01-17 (12) --93</t>
  </si>
  <si>
    <t>10000008</t>
  </si>
  <si>
    <t>+ILS/-USD 3.8007 03-01-17 (12) --53</t>
  </si>
  <si>
    <t>10000023</t>
  </si>
  <si>
    <t>+ILS/-USD 3.82 28-02-17 (12) --63</t>
  </si>
  <si>
    <t>10000027</t>
  </si>
  <si>
    <t>+ILS/-USD 3.8327 03-01-17 (12) --73</t>
  </si>
  <si>
    <t>10000017</t>
  </si>
  <si>
    <t>+USD/-ILS 3.8075 03-01-17 (12) --55</t>
  </si>
  <si>
    <t>10000018</t>
  </si>
  <si>
    <t>+USD/-ILS 3.8097 03-01-17 (12) --48</t>
  </si>
  <si>
    <t>10000021</t>
  </si>
  <si>
    <t>פורוורד ש"ח-מט"ח</t>
  </si>
  <si>
    <t>10000026</t>
  </si>
  <si>
    <t>+USD/-EUR 1.065 01-03-17 (12) +50.3</t>
  </si>
  <si>
    <t>10000025</t>
  </si>
  <si>
    <t/>
  </si>
  <si>
    <t>פרנק שווצרי</t>
  </si>
  <si>
    <t>דולר ניו-זילנד</t>
  </si>
  <si>
    <t>בנק הפועלים בע"מ</t>
  </si>
  <si>
    <t>30012000</t>
  </si>
  <si>
    <t>30312000</t>
  </si>
  <si>
    <t>32012000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</si>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</sst>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4">
      <c r="B1" s="57" t="s">
        <v>174</v>
      </c>
      <c r="C1" s="80" t="s" vm="1">
        <v>228</v>
      </c>
    </row>
    <row r="2" spans="1:24">
      <c r="B2" s="57" t="s">
        <v>173</v>
      </c>
      <c r="C2" s="80" t="s">
        <v>229</v>
      </c>
    </row>
    <row r="3" spans="1:24">
      <c r="B3" s="57" t="s">
        <v>175</v>
      </c>
      <c r="C3" s="80" t="s">
        <v>230</v>
      </c>
    </row>
    <row r="4" spans="1:24">
      <c r="B4" s="57" t="s">
        <v>176</v>
      </c>
      <c r="C4" s="80">
        <v>8659</v>
      </c>
    </row>
    <row r="6" spans="1:24" ht="26.25" customHeight="1">
      <c r="B6" s="132" t="s">
        <v>190</v>
      </c>
      <c r="C6" s="133"/>
      <c r="D6" s="134"/>
    </row>
    <row r="7" spans="1:24" s="10" customFormat="1">
      <c r="B7" s="23"/>
      <c r="C7" s="24" t="s">
        <v>105</v>
      </c>
      <c r="D7" s="25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189</v>
      </c>
      <c r="C10" s="113">
        <v>12384.416160000004</v>
      </c>
      <c r="D10" s="114">
        <v>1.0000000000000002</v>
      </c>
    </row>
    <row r="11" spans="1:24">
      <c r="A11" s="45" t="s">
        <v>136</v>
      </c>
      <c r="B11" s="29" t="s">
        <v>191</v>
      </c>
      <c r="C11" s="113" vm="2">
        <v>594.05210000000011</v>
      </c>
      <c r="D11" s="114" vm="3">
        <v>4.7967711382205361E-2</v>
      </c>
    </row>
    <row r="12" spans="1:24">
      <c r="B12" s="29" t="s">
        <v>192</v>
      </c>
      <c r="C12" s="113" vm="4">
        <v>11779.038710000003</v>
      </c>
      <c r="D12" s="114" vm="5">
        <v>0.95111780465232698</v>
      </c>
    </row>
    <row r="13" spans="1:24">
      <c r="A13" s="55" t="s">
        <v>136</v>
      </c>
      <c r="B13" s="30" t="s">
        <v>62</v>
      </c>
      <c r="C13" s="113" vm="6">
        <v>5218.6179100000018</v>
      </c>
      <c r="D13" s="114" vm="7">
        <v>0.42138586450731813</v>
      </c>
    </row>
    <row r="14" spans="1:24">
      <c r="A14" s="55" t="s">
        <v>136</v>
      </c>
      <c r="B14" s="30" t="s">
        <v>63</v>
      </c>
      <c r="C14" s="113" t="s" vm="8">
        <v>486</v>
      </c>
      <c r="D14" s="114" t="s" vm="9">
        <v>486</v>
      </c>
    </row>
    <row r="15" spans="1:24">
      <c r="A15" s="55" t="s">
        <v>136</v>
      </c>
      <c r="B15" s="30" t="s">
        <v>64</v>
      </c>
      <c r="C15" s="113" vm="10">
        <v>1801.3473100000001</v>
      </c>
      <c r="D15" s="114" vm="11">
        <v>0.1454527437327332</v>
      </c>
    </row>
    <row r="16" spans="1:24">
      <c r="A16" s="55" t="s">
        <v>136</v>
      </c>
      <c r="B16" s="30" t="s">
        <v>65</v>
      </c>
      <c r="C16" s="113" t="s" vm="12">
        <v>486</v>
      </c>
      <c r="D16" s="114" t="s" vm="13">
        <v>486</v>
      </c>
    </row>
    <row r="17" spans="1:4">
      <c r="A17" s="55" t="s">
        <v>136</v>
      </c>
      <c r="B17" s="30" t="s">
        <v>66</v>
      </c>
      <c r="C17" s="113" vm="14">
        <v>4082.3660300000015</v>
      </c>
      <c r="D17" s="114" vm="15">
        <v>0.32963734238724107</v>
      </c>
    </row>
    <row r="18" spans="1:4">
      <c r="A18" s="55" t="s">
        <v>136</v>
      </c>
      <c r="B18" s="30" t="s">
        <v>67</v>
      </c>
      <c r="C18" s="113" vm="16">
        <v>676.70745999999997</v>
      </c>
      <c r="D18" s="114" vm="17">
        <v>5.4641854025034624E-2</v>
      </c>
    </row>
    <row r="19" spans="1:4">
      <c r="A19" s="55" t="s">
        <v>136</v>
      </c>
      <c r="B19" s="30" t="s">
        <v>68</v>
      </c>
      <c r="C19" s="113" t="s" vm="18">
        <v>486</v>
      </c>
      <c r="D19" s="114" t="s" vm="19">
        <v>486</v>
      </c>
    </row>
    <row r="20" spans="1:4">
      <c r="A20" s="55" t="s">
        <v>136</v>
      </c>
      <c r="B20" s="30" t="s">
        <v>69</v>
      </c>
      <c r="C20" s="113" t="s" vm="20">
        <v>486</v>
      </c>
      <c r="D20" s="114" t="s" vm="21">
        <v>486</v>
      </c>
    </row>
    <row r="21" spans="1:4">
      <c r="A21" s="55" t="s">
        <v>136</v>
      </c>
      <c r="B21" s="30" t="s">
        <v>70</v>
      </c>
      <c r="C21" s="113" t="s" vm="22">
        <v>486</v>
      </c>
      <c r="D21" s="114" t="s" vm="23">
        <v>486</v>
      </c>
    </row>
    <row r="22" spans="1:4">
      <c r="A22" s="55" t="s">
        <v>136</v>
      </c>
      <c r="B22" s="30" t="s">
        <v>71</v>
      </c>
      <c r="C22" s="113" t="s" vm="24">
        <v>486</v>
      </c>
      <c r="D22" s="114" t="s" vm="25">
        <v>486</v>
      </c>
    </row>
    <row r="23" spans="1:4">
      <c r="B23" s="29" t="s">
        <v>193</v>
      </c>
      <c r="C23" s="113" vm="26">
        <v>11.325350000000004</v>
      </c>
      <c r="D23" s="114" vm="27">
        <v>9.1448396546777561E-4</v>
      </c>
    </row>
    <row r="24" spans="1:4">
      <c r="A24" s="55" t="s">
        <v>136</v>
      </c>
      <c r="B24" s="30" t="s">
        <v>72</v>
      </c>
      <c r="C24" s="113" t="s" vm="28">
        <v>486</v>
      </c>
      <c r="D24" s="114" t="s" vm="29">
        <v>486</v>
      </c>
    </row>
    <row r="25" spans="1:4">
      <c r="A25" s="55" t="s">
        <v>136</v>
      </c>
      <c r="B25" s="30" t="s">
        <v>73</v>
      </c>
      <c r="C25" s="113" t="s" vm="30">
        <v>486</v>
      </c>
      <c r="D25" s="114" t="s" vm="31">
        <v>486</v>
      </c>
    </row>
    <row r="26" spans="1:4">
      <c r="A26" s="55" t="s">
        <v>136</v>
      </c>
      <c r="B26" s="30" t="s">
        <v>64</v>
      </c>
      <c r="C26" s="113" vm="32">
        <v>30.735460000000007</v>
      </c>
      <c r="D26" s="114" vm="33">
        <v>2.4817851405277711E-3</v>
      </c>
    </row>
    <row r="27" spans="1:4">
      <c r="A27" s="55" t="s">
        <v>136</v>
      </c>
      <c r="B27" s="30" t="s">
        <v>74</v>
      </c>
      <c r="C27" s="113" t="s" vm="34">
        <v>486</v>
      </c>
      <c r="D27" s="114" t="s" vm="35">
        <v>486</v>
      </c>
    </row>
    <row r="28" spans="1:4">
      <c r="A28" s="55" t="s">
        <v>136</v>
      </c>
      <c r="B28" s="30" t="s">
        <v>75</v>
      </c>
      <c r="C28" s="113" t="s" vm="36">
        <v>486</v>
      </c>
      <c r="D28" s="114" t="s" vm="37">
        <v>486</v>
      </c>
    </row>
    <row r="29" spans="1:4">
      <c r="A29" s="55" t="s">
        <v>136</v>
      </c>
      <c r="B29" s="30" t="s">
        <v>76</v>
      </c>
      <c r="C29" s="113" t="s" vm="38">
        <v>486</v>
      </c>
      <c r="D29" s="114" t="s" vm="39">
        <v>486</v>
      </c>
    </row>
    <row r="30" spans="1:4">
      <c r="A30" s="55" t="s">
        <v>136</v>
      </c>
      <c r="B30" s="30" t="s">
        <v>218</v>
      </c>
      <c r="C30" s="113" t="s" vm="40">
        <v>486</v>
      </c>
      <c r="D30" s="114" t="s" vm="41">
        <v>486</v>
      </c>
    </row>
    <row r="31" spans="1:4">
      <c r="A31" s="55" t="s">
        <v>136</v>
      </c>
      <c r="B31" s="30" t="s">
        <v>99</v>
      </c>
      <c r="C31" s="113" vm="42">
        <v>-19.41011</v>
      </c>
      <c r="D31" s="114" vm="43">
        <v>-1.5673011750599955E-3</v>
      </c>
    </row>
    <row r="32" spans="1:4">
      <c r="A32" s="55" t="s">
        <v>136</v>
      </c>
      <c r="B32" s="30" t="s">
        <v>77</v>
      </c>
      <c r="C32" s="113" t="s" vm="44">
        <v>486</v>
      </c>
      <c r="D32" s="114" t="s" vm="45">
        <v>486</v>
      </c>
    </row>
    <row r="33" spans="1:4">
      <c r="A33" s="55" t="s">
        <v>136</v>
      </c>
      <c r="B33" s="29" t="s">
        <v>194</v>
      </c>
      <c r="C33" s="113" t="s" vm="46">
        <v>486</v>
      </c>
      <c r="D33" s="114" t="s" vm="47">
        <v>486</v>
      </c>
    </row>
    <row r="34" spans="1:4">
      <c r="A34" s="55" t="s">
        <v>136</v>
      </c>
      <c r="B34" s="29" t="s">
        <v>195</v>
      </c>
      <c r="C34" s="113" t="s" vm="48">
        <v>486</v>
      </c>
      <c r="D34" s="114" t="s" vm="49">
        <v>486</v>
      </c>
    </row>
    <row r="35" spans="1:4">
      <c r="A35" s="55" t="s">
        <v>136</v>
      </c>
      <c r="B35" s="29" t="s">
        <v>196</v>
      </c>
      <c r="C35" s="113" t="s" vm="50">
        <v>486</v>
      </c>
      <c r="D35" s="114" t="s" vm="51">
        <v>486</v>
      </c>
    </row>
    <row r="36" spans="1:4">
      <c r="A36" s="55" t="s">
        <v>136</v>
      </c>
      <c r="B36" s="56" t="s">
        <v>197</v>
      </c>
      <c r="C36" s="113" t="s" vm="52">
        <v>486</v>
      </c>
      <c r="D36" s="114" t="s" vm="53">
        <v>486</v>
      </c>
    </row>
    <row r="37" spans="1:4">
      <c r="A37" s="55" t="s">
        <v>136</v>
      </c>
      <c r="B37" s="29" t="s">
        <v>198</v>
      </c>
      <c r="C37" s="113"/>
      <c r="D37" s="114"/>
    </row>
    <row r="38" spans="1:4">
      <c r="A38" s="55"/>
      <c r="B38" s="69" t="s">
        <v>200</v>
      </c>
      <c r="C38" s="113">
        <v>0</v>
      </c>
      <c r="D38" s="114">
        <v>0</v>
      </c>
    </row>
    <row r="39" spans="1:4">
      <c r="A39" s="55" t="s">
        <v>136</v>
      </c>
      <c r="B39" s="70" t="s">
        <v>202</v>
      </c>
      <c r="C39" s="113" t="s" vm="54">
        <v>486</v>
      </c>
      <c r="D39" s="114" t="s" vm="55">
        <v>486</v>
      </c>
    </row>
    <row r="40" spans="1:4">
      <c r="A40" s="55" t="s">
        <v>136</v>
      </c>
      <c r="B40" s="70" t="s">
        <v>201</v>
      </c>
      <c r="C40" s="113" t="s" vm="56">
        <v>486</v>
      </c>
      <c r="D40" s="114" t="s" vm="57">
        <v>486</v>
      </c>
    </row>
    <row r="41" spans="1:4">
      <c r="A41" s="55" t="s">
        <v>136</v>
      </c>
      <c r="B41" s="70" t="s">
        <v>203</v>
      </c>
      <c r="C41" s="113" t="s" vm="58">
        <v>486</v>
      </c>
      <c r="D41" s="114" t="s" vm="59">
        <v>486</v>
      </c>
    </row>
    <row r="42" spans="1:4">
      <c r="B42" s="70" t="s">
        <v>78</v>
      </c>
      <c r="C42" s="113" vm="60">
        <v>12384.416160000004</v>
      </c>
      <c r="D42" s="114" vm="61">
        <v>1.0000000000000002</v>
      </c>
    </row>
    <row r="43" spans="1:4">
      <c r="A43" s="55" t="s">
        <v>136</v>
      </c>
      <c r="B43" s="29" t="s">
        <v>199</v>
      </c>
      <c r="C43" s="113"/>
      <c r="D43" s="114"/>
    </row>
    <row r="44" spans="1:4">
      <c r="B44" s="6" t="s">
        <v>104</v>
      </c>
    </row>
    <row r="45" spans="1:4">
      <c r="C45" s="65" t="s">
        <v>181</v>
      </c>
      <c r="D45" s="36" t="s">
        <v>98</v>
      </c>
    </row>
    <row r="46" spans="1:4">
      <c r="C46" s="65" t="s">
        <v>1</v>
      </c>
      <c r="D46" s="65" t="s">
        <v>2</v>
      </c>
    </row>
    <row r="47" spans="1:4">
      <c r="C47" s="115" t="s">
        <v>162</v>
      </c>
      <c r="D47" s="119">
        <v>2.7768000000000002</v>
      </c>
    </row>
    <row r="48" spans="1:4">
      <c r="C48" s="115" t="s">
        <v>171</v>
      </c>
      <c r="D48" s="119">
        <v>1.1814</v>
      </c>
    </row>
    <row r="49" spans="2:4">
      <c r="C49" s="115" t="s">
        <v>167</v>
      </c>
      <c r="D49" s="119">
        <v>2.8511000000000002</v>
      </c>
    </row>
    <row r="50" spans="2:4">
      <c r="B50" s="12"/>
      <c r="C50" s="115" t="s">
        <v>487</v>
      </c>
      <c r="D50" s="119">
        <v>3.7671999999999999</v>
      </c>
    </row>
    <row r="51" spans="2:4">
      <c r="C51" s="115" t="s">
        <v>160</v>
      </c>
      <c r="D51" s="119">
        <v>4.0438000000000001</v>
      </c>
    </row>
    <row r="52" spans="2:4">
      <c r="C52" s="115" t="s">
        <v>161</v>
      </c>
      <c r="D52" s="119">
        <v>4.7252000000000001</v>
      </c>
    </row>
    <row r="53" spans="2:4">
      <c r="C53" s="115" t="s">
        <v>163</v>
      </c>
      <c r="D53" s="119">
        <v>0.49590000000000001</v>
      </c>
    </row>
    <row r="54" spans="2:4">
      <c r="C54" s="115" t="s">
        <v>168</v>
      </c>
      <c r="D54" s="119">
        <v>3.2864</v>
      </c>
    </row>
    <row r="55" spans="2:4">
      <c r="C55" s="115" t="s">
        <v>169</v>
      </c>
      <c r="D55" s="119">
        <v>0.18540000000000001</v>
      </c>
    </row>
    <row r="56" spans="2:4">
      <c r="C56" s="115" t="s">
        <v>166</v>
      </c>
      <c r="D56" s="119">
        <v>0.54400000000000004</v>
      </c>
    </row>
    <row r="57" spans="2:4">
      <c r="C57" s="115" t="s">
        <v>488</v>
      </c>
      <c r="D57" s="119">
        <v>2.6753999999999998</v>
      </c>
    </row>
    <row r="58" spans="2:4">
      <c r="C58" s="115" t="s">
        <v>165</v>
      </c>
      <c r="D58" s="119">
        <v>0.42270000000000002</v>
      </c>
    </row>
    <row r="59" spans="2:4">
      <c r="C59" s="115" t="s">
        <v>158</v>
      </c>
      <c r="D59" s="119">
        <v>3.8450000000000002</v>
      </c>
    </row>
    <row r="60" spans="2:4">
      <c r="C60" s="115" t="s">
        <v>172</v>
      </c>
      <c r="D60" s="119">
        <v>0.28220000000000001</v>
      </c>
    </row>
    <row r="61" spans="2:4">
      <c r="C61" s="115" t="s">
        <v>493</v>
      </c>
      <c r="D61" s="119">
        <v>0.4456</v>
      </c>
    </row>
    <row r="62" spans="2:4">
      <c r="C62" s="115" t="s">
        <v>159</v>
      </c>
      <c r="D62" s="116">
        <v>1</v>
      </c>
    </row>
    <row r="63" spans="2:4">
      <c r="C63" s="117"/>
      <c r="D63" s="118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0" t="s" vm="1">
        <v>228</v>
      </c>
    </row>
    <row r="2" spans="2:60">
      <c r="B2" s="57" t="s">
        <v>173</v>
      </c>
      <c r="C2" s="80" t="s">
        <v>229</v>
      </c>
    </row>
    <row r="3" spans="2:60">
      <c r="B3" s="57" t="s">
        <v>175</v>
      </c>
      <c r="C3" s="80" t="s">
        <v>230</v>
      </c>
    </row>
    <row r="4" spans="2:60">
      <c r="B4" s="57" t="s">
        <v>176</v>
      </c>
      <c r="C4" s="80">
        <v>8659</v>
      </c>
    </row>
    <row r="6" spans="2:60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87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3"/>
    </row>
    <row r="8" spans="2:60" s="3" customFormat="1" ht="78.75">
      <c r="B8" s="23" t="s">
        <v>111</v>
      </c>
      <c r="C8" s="31" t="s">
        <v>42</v>
      </c>
      <c r="D8" s="72" t="s">
        <v>114</v>
      </c>
      <c r="E8" s="72" t="s">
        <v>58</v>
      </c>
      <c r="F8" s="31" t="s">
        <v>96</v>
      </c>
      <c r="G8" s="31" t="s">
        <v>0</v>
      </c>
      <c r="H8" s="31" t="s">
        <v>100</v>
      </c>
      <c r="I8" s="31" t="s">
        <v>56</v>
      </c>
      <c r="J8" s="31" t="s">
        <v>54</v>
      </c>
      <c r="K8" s="72" t="s">
        <v>177</v>
      </c>
      <c r="L8" s="32" t="s">
        <v>179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57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6" t="s">
        <v>107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80" t="s" vm="1">
        <v>228</v>
      </c>
    </row>
    <row r="2" spans="2:61">
      <c r="B2" s="57" t="s">
        <v>173</v>
      </c>
      <c r="C2" s="80" t="s">
        <v>229</v>
      </c>
    </row>
    <row r="3" spans="2:61">
      <c r="B3" s="57" t="s">
        <v>175</v>
      </c>
      <c r="C3" s="80" t="s">
        <v>230</v>
      </c>
    </row>
    <row r="4" spans="2:61">
      <c r="B4" s="57" t="s">
        <v>176</v>
      </c>
      <c r="C4" s="80">
        <v>8659</v>
      </c>
    </row>
    <row r="6" spans="2:61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88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3"/>
    </row>
    <row r="8" spans="2:61" s="3" customFormat="1" ht="78.75">
      <c r="B8" s="23" t="s">
        <v>111</v>
      </c>
      <c r="C8" s="31" t="s">
        <v>42</v>
      </c>
      <c r="D8" s="72" t="s">
        <v>114</v>
      </c>
      <c r="E8" s="72" t="s">
        <v>58</v>
      </c>
      <c r="F8" s="31" t="s">
        <v>96</v>
      </c>
      <c r="G8" s="31" t="s">
        <v>0</v>
      </c>
      <c r="H8" s="31" t="s">
        <v>100</v>
      </c>
      <c r="I8" s="31" t="s">
        <v>56</v>
      </c>
      <c r="J8" s="31" t="s">
        <v>54</v>
      </c>
      <c r="K8" s="72" t="s">
        <v>177</v>
      </c>
      <c r="L8" s="32" t="s">
        <v>179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174</v>
      </c>
      <c r="C1" s="80" t="s" vm="1">
        <v>228</v>
      </c>
    </row>
    <row r="2" spans="1:60">
      <c r="B2" s="57" t="s">
        <v>173</v>
      </c>
      <c r="C2" s="80" t="s">
        <v>229</v>
      </c>
    </row>
    <row r="3" spans="1:60">
      <c r="B3" s="57" t="s">
        <v>175</v>
      </c>
      <c r="C3" s="80" t="s">
        <v>230</v>
      </c>
    </row>
    <row r="4" spans="1:60">
      <c r="B4" s="57" t="s">
        <v>176</v>
      </c>
      <c r="C4" s="80">
        <v>8659</v>
      </c>
    </row>
    <row r="6" spans="1:60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7"/>
      <c r="BD6" s="1" t="s">
        <v>115</v>
      </c>
      <c r="BF6" s="1" t="s">
        <v>182</v>
      </c>
      <c r="BH6" s="3" t="s">
        <v>159</v>
      </c>
    </row>
    <row r="7" spans="1:60" ht="26.25" customHeight="1">
      <c r="B7" s="145" t="s">
        <v>89</v>
      </c>
      <c r="C7" s="146"/>
      <c r="D7" s="146"/>
      <c r="E7" s="146"/>
      <c r="F7" s="146"/>
      <c r="G7" s="146"/>
      <c r="H7" s="146"/>
      <c r="I7" s="146"/>
      <c r="J7" s="146"/>
      <c r="K7" s="147"/>
      <c r="BD7" s="3" t="s">
        <v>117</v>
      </c>
      <c r="BF7" s="1" t="s">
        <v>137</v>
      </c>
      <c r="BH7" s="3" t="s">
        <v>158</v>
      </c>
    </row>
    <row r="8" spans="1:60" s="3" customFormat="1" ht="78.75">
      <c r="A8" s="2"/>
      <c r="B8" s="23" t="s">
        <v>111</v>
      </c>
      <c r="C8" s="31" t="s">
        <v>42</v>
      </c>
      <c r="D8" s="72" t="s">
        <v>114</v>
      </c>
      <c r="E8" s="72" t="s">
        <v>58</v>
      </c>
      <c r="F8" s="31" t="s">
        <v>96</v>
      </c>
      <c r="G8" s="31" t="s">
        <v>0</v>
      </c>
      <c r="H8" s="31" t="s">
        <v>100</v>
      </c>
      <c r="I8" s="31" t="s">
        <v>56</v>
      </c>
      <c r="J8" s="72" t="s">
        <v>177</v>
      </c>
      <c r="K8" s="31" t="s">
        <v>179</v>
      </c>
      <c r="BC8" s="1" t="s">
        <v>130</v>
      </c>
      <c r="BD8" s="1" t="s">
        <v>131</v>
      </c>
      <c r="BE8" s="1" t="s">
        <v>138</v>
      </c>
      <c r="BG8" s="4" t="s">
        <v>160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57</v>
      </c>
      <c r="I9" s="17" t="s">
        <v>23</v>
      </c>
      <c r="J9" s="33" t="s">
        <v>20</v>
      </c>
      <c r="K9" s="58" t="s">
        <v>20</v>
      </c>
      <c r="BC9" s="1" t="s">
        <v>127</v>
      </c>
      <c r="BE9" s="1" t="s">
        <v>139</v>
      </c>
      <c r="BG9" s="4" t="s">
        <v>161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123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162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120</v>
      </c>
      <c r="BD12" s="4"/>
      <c r="BE12" s="1" t="s">
        <v>141</v>
      </c>
      <c r="BG12" s="1" t="s">
        <v>163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124</v>
      </c>
      <c r="BE13" s="1" t="s">
        <v>142</v>
      </c>
      <c r="BG13" s="1" t="s">
        <v>164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121</v>
      </c>
      <c r="BE14" s="1" t="s">
        <v>143</v>
      </c>
      <c r="BG14" s="1" t="s">
        <v>166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132</v>
      </c>
      <c r="BE15" s="1" t="s">
        <v>184</v>
      </c>
      <c r="BG15" s="1" t="s">
        <v>168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118</v>
      </c>
      <c r="BD16" s="1" t="s">
        <v>133</v>
      </c>
      <c r="BE16" s="1" t="s">
        <v>144</v>
      </c>
      <c r="BG16" s="1" t="s">
        <v>169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128</v>
      </c>
      <c r="BE17" s="1" t="s">
        <v>145</v>
      </c>
      <c r="BG17" s="1" t="s">
        <v>170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116</v>
      </c>
      <c r="BF18" s="1" t="s">
        <v>146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129</v>
      </c>
      <c r="BF19" s="1" t="s">
        <v>147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134</v>
      </c>
      <c r="BF20" s="1" t="s">
        <v>148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119</v>
      </c>
      <c r="BE21" s="1" t="s">
        <v>135</v>
      </c>
      <c r="BF21" s="1" t="s">
        <v>149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125</v>
      </c>
      <c r="BF22" s="1" t="s">
        <v>150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126</v>
      </c>
      <c r="BF23" s="1" t="s">
        <v>185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151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174</v>
      </c>
      <c r="C1" s="80" t="s" vm="1">
        <v>228</v>
      </c>
    </row>
    <row r="2" spans="2:81">
      <c r="B2" s="57" t="s">
        <v>173</v>
      </c>
      <c r="C2" s="80" t="s">
        <v>229</v>
      </c>
    </row>
    <row r="3" spans="2:81">
      <c r="B3" s="57" t="s">
        <v>175</v>
      </c>
      <c r="C3" s="80" t="s">
        <v>230</v>
      </c>
      <c r="E3" s="2"/>
    </row>
    <row r="4" spans="2:81">
      <c r="B4" s="57" t="s">
        <v>176</v>
      </c>
      <c r="C4" s="80">
        <v>8659</v>
      </c>
    </row>
    <row r="6" spans="2:81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90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3" customFormat="1" ht="63">
      <c r="B8" s="23" t="s">
        <v>111</v>
      </c>
      <c r="C8" s="31" t="s">
        <v>42</v>
      </c>
      <c r="D8" s="14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56</v>
      </c>
      <c r="O8" s="31" t="s">
        <v>54</v>
      </c>
      <c r="P8" s="72" t="s">
        <v>177</v>
      </c>
      <c r="Q8" s="32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174</v>
      </c>
      <c r="C1" s="80" t="s" vm="1">
        <v>228</v>
      </c>
    </row>
    <row r="2" spans="2:72">
      <c r="B2" s="57" t="s">
        <v>173</v>
      </c>
      <c r="C2" s="80" t="s">
        <v>229</v>
      </c>
    </row>
    <row r="3" spans="2:72">
      <c r="B3" s="57" t="s">
        <v>175</v>
      </c>
      <c r="C3" s="80" t="s">
        <v>230</v>
      </c>
    </row>
    <row r="4" spans="2:72">
      <c r="B4" s="57" t="s">
        <v>176</v>
      </c>
      <c r="C4" s="80">
        <v>8659</v>
      </c>
    </row>
    <row r="6" spans="2:72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3" customFormat="1" ht="78.75">
      <c r="B8" s="23" t="s">
        <v>111</v>
      </c>
      <c r="C8" s="31" t="s">
        <v>42</v>
      </c>
      <c r="D8" s="31" t="s">
        <v>15</v>
      </c>
      <c r="E8" s="31" t="s">
        <v>59</v>
      </c>
      <c r="F8" s="31" t="s">
        <v>97</v>
      </c>
      <c r="G8" s="31" t="s">
        <v>18</v>
      </c>
      <c r="H8" s="31" t="s">
        <v>96</v>
      </c>
      <c r="I8" s="31" t="s">
        <v>17</v>
      </c>
      <c r="J8" s="31" t="s">
        <v>19</v>
      </c>
      <c r="K8" s="31" t="s">
        <v>0</v>
      </c>
      <c r="L8" s="31" t="s">
        <v>100</v>
      </c>
      <c r="M8" s="31" t="s">
        <v>105</v>
      </c>
      <c r="N8" s="31" t="s">
        <v>54</v>
      </c>
      <c r="O8" s="72" t="s">
        <v>177</v>
      </c>
      <c r="P8" s="32" t="s">
        <v>179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174</v>
      </c>
      <c r="C1" s="80" t="s" vm="1">
        <v>228</v>
      </c>
    </row>
    <row r="2" spans="2:65">
      <c r="B2" s="57" t="s">
        <v>173</v>
      </c>
      <c r="C2" s="80" t="s">
        <v>229</v>
      </c>
    </row>
    <row r="3" spans="2:65">
      <c r="B3" s="57" t="s">
        <v>175</v>
      </c>
      <c r="C3" s="80" t="s">
        <v>230</v>
      </c>
    </row>
    <row r="4" spans="2:65">
      <c r="B4" s="57" t="s">
        <v>176</v>
      </c>
      <c r="C4" s="80">
        <v>8659</v>
      </c>
    </row>
    <row r="6" spans="2:65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82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3" customFormat="1" ht="78.75">
      <c r="B8" s="23" t="s">
        <v>111</v>
      </c>
      <c r="C8" s="31" t="s">
        <v>42</v>
      </c>
      <c r="D8" s="72" t="s">
        <v>113</v>
      </c>
      <c r="E8" s="72" t="s">
        <v>112</v>
      </c>
      <c r="F8" s="72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2" t="s">
        <v>19</v>
      </c>
      <c r="N8" s="31" t="s">
        <v>0</v>
      </c>
      <c r="O8" s="31" t="s">
        <v>100</v>
      </c>
      <c r="P8" s="31" t="s">
        <v>105</v>
      </c>
      <c r="Q8" s="31" t="s">
        <v>54</v>
      </c>
      <c r="R8" s="72" t="s">
        <v>177</v>
      </c>
      <c r="S8" s="32" t="s">
        <v>179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5.710937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28515625" style="1" customWidth="1"/>
    <col min="14" max="14" width="10.140625" style="1" bestFit="1" customWidth="1"/>
    <col min="15" max="15" width="7.28515625" style="1" bestFit="1" customWidth="1"/>
    <col min="16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174</v>
      </c>
      <c r="C1" s="80" t="s" vm="1">
        <v>228</v>
      </c>
    </row>
    <row r="2" spans="2:77">
      <c r="B2" s="57" t="s">
        <v>173</v>
      </c>
      <c r="C2" s="80" t="s">
        <v>229</v>
      </c>
    </row>
    <row r="3" spans="2:77">
      <c r="B3" s="57" t="s">
        <v>175</v>
      </c>
      <c r="C3" s="80" t="s">
        <v>230</v>
      </c>
    </row>
    <row r="4" spans="2:77">
      <c r="B4" s="57" t="s">
        <v>176</v>
      </c>
      <c r="C4" s="80">
        <v>8659</v>
      </c>
    </row>
    <row r="6" spans="2:77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77" ht="26.25" customHeight="1">
      <c r="B7" s="145" t="s">
        <v>83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77" s="3" customFormat="1" ht="63">
      <c r="B8" s="23" t="s">
        <v>111</v>
      </c>
      <c r="C8" s="31" t="s">
        <v>42</v>
      </c>
      <c r="D8" s="72" t="s">
        <v>113</v>
      </c>
      <c r="E8" s="72" t="s">
        <v>112</v>
      </c>
      <c r="F8" s="72" t="s">
        <v>58</v>
      </c>
      <c r="G8" s="31" t="s">
        <v>15</v>
      </c>
      <c r="H8" s="31" t="s">
        <v>59</v>
      </c>
      <c r="I8" s="31" t="s">
        <v>97</v>
      </c>
      <c r="J8" s="31" t="s">
        <v>18</v>
      </c>
      <c r="K8" s="31" t="s">
        <v>96</v>
      </c>
      <c r="L8" s="31" t="s">
        <v>17</v>
      </c>
      <c r="M8" s="72" t="s">
        <v>19</v>
      </c>
      <c r="N8" s="31" t="s">
        <v>0</v>
      </c>
      <c r="O8" s="31" t="s">
        <v>100</v>
      </c>
      <c r="P8" s="31" t="s">
        <v>105</v>
      </c>
      <c r="Q8" s="31" t="s">
        <v>54</v>
      </c>
      <c r="R8" s="72" t="s">
        <v>177</v>
      </c>
      <c r="S8" s="32" t="s">
        <v>179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V10" s="1"/>
    </row>
    <row r="11" spans="2:77" s="4" customFormat="1" ht="18" customHeight="1">
      <c r="B11" s="126" t="s">
        <v>47</v>
      </c>
      <c r="C11" s="121"/>
      <c r="D11" s="121"/>
      <c r="E11" s="121"/>
      <c r="F11" s="121"/>
      <c r="G11" s="121"/>
      <c r="H11" s="121"/>
      <c r="I11" s="121"/>
      <c r="J11" s="125">
        <v>9.3707855063825285</v>
      </c>
      <c r="K11" s="121"/>
      <c r="L11" s="121"/>
      <c r="M11" s="123">
        <v>3.2827609054818109E-2</v>
      </c>
      <c r="N11" s="122"/>
      <c r="O11" s="125"/>
      <c r="P11" s="122">
        <v>30.735460000000007</v>
      </c>
      <c r="Q11" s="121"/>
      <c r="R11" s="123">
        <v>1</v>
      </c>
      <c r="S11" s="123">
        <v>2.4817851405277711E-3</v>
      </c>
      <c r="T11" s="5"/>
      <c r="BV11" s="1"/>
      <c r="BY11" s="1"/>
    </row>
    <row r="12" spans="2:77" ht="17.25" customHeight="1">
      <c r="B12" s="127" t="s">
        <v>226</v>
      </c>
      <c r="C12" s="121"/>
      <c r="D12" s="121"/>
      <c r="E12" s="121"/>
      <c r="F12" s="121"/>
      <c r="G12" s="121"/>
      <c r="H12" s="121"/>
      <c r="I12" s="121"/>
      <c r="J12" s="125">
        <v>9.3707855063825267</v>
      </c>
      <c r="K12" s="121"/>
      <c r="L12" s="121"/>
      <c r="M12" s="123">
        <v>3.2827609054818102E-2</v>
      </c>
      <c r="N12" s="122"/>
      <c r="O12" s="125"/>
      <c r="P12" s="122">
        <v>30.73546000000001</v>
      </c>
      <c r="Q12" s="121"/>
      <c r="R12" s="123">
        <v>1.0000000000000002</v>
      </c>
      <c r="S12" s="123">
        <v>2.4817851405277715E-3</v>
      </c>
    </row>
    <row r="13" spans="2:77">
      <c r="B13" s="107" t="s">
        <v>55</v>
      </c>
      <c r="C13" s="84"/>
      <c r="D13" s="84"/>
      <c r="E13" s="84"/>
      <c r="F13" s="84"/>
      <c r="G13" s="84"/>
      <c r="H13" s="84"/>
      <c r="I13" s="84"/>
      <c r="J13" s="95">
        <v>11.504485842525851</v>
      </c>
      <c r="K13" s="84"/>
      <c r="L13" s="84"/>
      <c r="M13" s="94">
        <v>2.4583189664585278E-2</v>
      </c>
      <c r="N13" s="93"/>
      <c r="O13" s="95"/>
      <c r="P13" s="93">
        <v>20.606430000000003</v>
      </c>
      <c r="Q13" s="84"/>
      <c r="R13" s="94">
        <v>0.67044482171407227</v>
      </c>
      <c r="S13" s="94">
        <v>1.6638999960737755E-3</v>
      </c>
    </row>
    <row r="14" spans="2:77">
      <c r="B14" s="108" t="s">
        <v>456</v>
      </c>
      <c r="C14" s="86" t="s">
        <v>457</v>
      </c>
      <c r="D14" s="99" t="s">
        <v>458</v>
      </c>
      <c r="E14" s="86" t="s">
        <v>459</v>
      </c>
      <c r="F14" s="99" t="s">
        <v>307</v>
      </c>
      <c r="G14" s="86" t="s">
        <v>281</v>
      </c>
      <c r="H14" s="86" t="s">
        <v>157</v>
      </c>
      <c r="I14" s="110">
        <v>42639</v>
      </c>
      <c r="J14" s="98">
        <v>9.7299999999999986</v>
      </c>
      <c r="K14" s="99" t="s">
        <v>159</v>
      </c>
      <c r="L14" s="100">
        <v>4.9000000000000002E-2</v>
      </c>
      <c r="M14" s="97">
        <v>2.1299999999999999E-2</v>
      </c>
      <c r="N14" s="96">
        <v>2930.0000000000005</v>
      </c>
      <c r="O14" s="98">
        <v>153.52000000000001</v>
      </c>
      <c r="P14" s="96">
        <v>4.4981400000000011</v>
      </c>
      <c r="Q14" s="97">
        <v>1.4925404580242143E-6</v>
      </c>
      <c r="R14" s="97">
        <v>0.14635017663636726</v>
      </c>
      <c r="S14" s="97">
        <v>3.6320969368975085E-4</v>
      </c>
    </row>
    <row r="15" spans="2:77">
      <c r="B15" s="108" t="s">
        <v>460</v>
      </c>
      <c r="C15" s="86" t="s">
        <v>461</v>
      </c>
      <c r="D15" s="99" t="s">
        <v>458</v>
      </c>
      <c r="E15" s="86" t="s">
        <v>459</v>
      </c>
      <c r="F15" s="99" t="s">
        <v>307</v>
      </c>
      <c r="G15" s="86" t="s">
        <v>281</v>
      </c>
      <c r="H15" s="86" t="s">
        <v>157</v>
      </c>
      <c r="I15" s="110">
        <v>42639</v>
      </c>
      <c r="J15" s="98">
        <v>12</v>
      </c>
      <c r="K15" s="99" t="s">
        <v>159</v>
      </c>
      <c r="L15" s="100">
        <v>4.0999999999999995E-2</v>
      </c>
      <c r="M15" s="97">
        <v>2.5499999999999998E-2</v>
      </c>
      <c r="N15" s="96">
        <v>13000.000000000002</v>
      </c>
      <c r="O15" s="98">
        <v>123.91</v>
      </c>
      <c r="P15" s="96">
        <v>16.108290000000004</v>
      </c>
      <c r="Q15" s="97">
        <v>3.749490475249816E-6</v>
      </c>
      <c r="R15" s="97">
        <v>0.52409464507770509</v>
      </c>
      <c r="S15" s="97">
        <v>1.3006903023840245E-3</v>
      </c>
    </row>
    <row r="16" spans="2:77">
      <c r="B16" s="109"/>
      <c r="C16" s="86"/>
      <c r="D16" s="86"/>
      <c r="E16" s="86"/>
      <c r="F16" s="86"/>
      <c r="G16" s="86"/>
      <c r="H16" s="86"/>
      <c r="I16" s="86"/>
      <c r="J16" s="98"/>
      <c r="K16" s="86"/>
      <c r="L16" s="86"/>
      <c r="M16" s="97"/>
      <c r="N16" s="96"/>
      <c r="O16" s="98"/>
      <c r="P16" s="86"/>
      <c r="Q16" s="86"/>
      <c r="R16" s="97"/>
      <c r="S16" s="86"/>
    </row>
    <row r="17" spans="2:19">
      <c r="B17" s="107" t="s">
        <v>44</v>
      </c>
      <c r="C17" s="84"/>
      <c r="D17" s="84"/>
      <c r="E17" s="84"/>
      <c r="F17" s="84"/>
      <c r="G17" s="84"/>
      <c r="H17" s="84"/>
      <c r="I17" s="84"/>
      <c r="J17" s="95">
        <v>5.0299999999999994</v>
      </c>
      <c r="K17" s="84"/>
      <c r="L17" s="84"/>
      <c r="M17" s="94">
        <v>4.9599999999999991E-2</v>
      </c>
      <c r="N17" s="93"/>
      <c r="O17" s="95"/>
      <c r="P17" s="93">
        <v>10.129030000000002</v>
      </c>
      <c r="Q17" s="84"/>
      <c r="R17" s="94">
        <v>0.32955517828592773</v>
      </c>
      <c r="S17" s="94">
        <v>8.1788514445399582E-4</v>
      </c>
    </row>
    <row r="18" spans="2:19">
      <c r="B18" s="108" t="s">
        <v>462</v>
      </c>
      <c r="C18" s="86" t="s">
        <v>463</v>
      </c>
      <c r="D18" s="99" t="s">
        <v>458</v>
      </c>
      <c r="E18" s="86" t="s">
        <v>464</v>
      </c>
      <c r="F18" s="99" t="s">
        <v>465</v>
      </c>
      <c r="G18" s="86" t="s">
        <v>343</v>
      </c>
      <c r="H18" s="86" t="s">
        <v>157</v>
      </c>
      <c r="I18" s="110">
        <v>42625</v>
      </c>
      <c r="J18" s="98">
        <v>5.0299999999999994</v>
      </c>
      <c r="K18" s="99" t="s">
        <v>158</v>
      </c>
      <c r="L18" s="100">
        <v>4.4500000000000005E-2</v>
      </c>
      <c r="M18" s="97">
        <v>4.9599999999999991E-2</v>
      </c>
      <c r="N18" s="96">
        <v>2658.0000000000005</v>
      </c>
      <c r="O18" s="98">
        <v>99.11</v>
      </c>
      <c r="P18" s="96">
        <v>10.129030000000002</v>
      </c>
      <c r="Q18" s="97">
        <v>1.9383322864661727E-5</v>
      </c>
      <c r="R18" s="97">
        <v>0.32955517828592773</v>
      </c>
      <c r="S18" s="97">
        <v>8.1788514445399582E-4</v>
      </c>
    </row>
    <row r="19" spans="2:19">
      <c r="B19" s="109"/>
      <c r="C19" s="86"/>
      <c r="D19" s="86"/>
      <c r="E19" s="86"/>
      <c r="F19" s="86"/>
      <c r="G19" s="86"/>
      <c r="H19" s="86"/>
      <c r="I19" s="86"/>
      <c r="J19" s="98"/>
      <c r="K19" s="86"/>
      <c r="L19" s="86"/>
      <c r="M19" s="97"/>
      <c r="N19" s="96"/>
      <c r="O19" s="98"/>
      <c r="P19" s="86"/>
      <c r="Q19" s="86"/>
      <c r="R19" s="97"/>
      <c r="S19" s="86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28" t="s">
        <v>494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28" t="s">
        <v>107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3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4:B118">
    <cfRule type="cellIs" dxfId="10" priority="3" operator="equal">
      <formula>"NR3"</formula>
    </cfRule>
  </conditionalFormatting>
  <conditionalFormatting sqref="B21">
    <cfRule type="cellIs" dxfId="9" priority="2" operator="equal">
      <formula>"NR3"</formula>
    </cfRule>
  </conditionalFormatting>
  <conditionalFormatting sqref="B21">
    <cfRule type="containsText" dxfId="8" priority="1" operator="containsText" text="הפרשה ">
      <formula>NOT(ISERROR(SEARCH("הפרשה ",B21)))</formula>
    </cfRule>
  </conditionalFormatting>
  <dataValidations count="1">
    <dataValidation allowBlank="1" showInputMessage="1" showErrorMessage="1" sqref="C5:C1048576 AD1:XFD2 B23:B1048576 A1:A1048576 B1:B20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9.28515625" style="2" bestFit="1" customWidth="1"/>
    <col min="4" max="4" width="5.7109375" style="2" bestFit="1" customWidth="1"/>
    <col min="5" max="5" width="35.710937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174</v>
      </c>
      <c r="C1" s="80" t="s" vm="1">
        <v>228</v>
      </c>
    </row>
    <row r="2" spans="2:98">
      <c r="B2" s="57" t="s">
        <v>173</v>
      </c>
      <c r="C2" s="80" t="s">
        <v>229</v>
      </c>
    </row>
    <row r="3" spans="2:98">
      <c r="B3" s="57" t="s">
        <v>175</v>
      </c>
      <c r="C3" s="80" t="s">
        <v>230</v>
      </c>
    </row>
    <row r="4" spans="2:98">
      <c r="B4" s="57" t="s">
        <v>176</v>
      </c>
      <c r="C4" s="80">
        <v>8659</v>
      </c>
    </row>
    <row r="6" spans="2:98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84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3" customFormat="1" ht="63">
      <c r="B8" s="23" t="s">
        <v>111</v>
      </c>
      <c r="C8" s="31" t="s">
        <v>42</v>
      </c>
      <c r="D8" s="72" t="s">
        <v>113</v>
      </c>
      <c r="E8" s="72" t="s">
        <v>112</v>
      </c>
      <c r="F8" s="72" t="s">
        <v>58</v>
      </c>
      <c r="G8" s="31" t="s">
        <v>96</v>
      </c>
      <c r="H8" s="31" t="s">
        <v>0</v>
      </c>
      <c r="I8" s="31" t="s">
        <v>100</v>
      </c>
      <c r="J8" s="31" t="s">
        <v>105</v>
      </c>
      <c r="K8" s="31" t="s">
        <v>54</v>
      </c>
      <c r="L8" s="72" t="s">
        <v>177</v>
      </c>
      <c r="M8" s="32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2"/>
      <c r="D11" s="82"/>
      <c r="E11" s="82"/>
      <c r="F11" s="82"/>
      <c r="G11" s="82"/>
      <c r="H11" s="82"/>
      <c r="I11" s="82"/>
      <c r="J11" s="90"/>
      <c r="K11" s="82"/>
      <c r="L11" s="91"/>
      <c r="M11" s="9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3"/>
      <c r="C12" s="84"/>
      <c r="D12" s="84"/>
      <c r="E12" s="84"/>
      <c r="F12" s="84"/>
      <c r="G12" s="84"/>
      <c r="H12" s="84"/>
      <c r="I12" s="84"/>
      <c r="J12" s="93"/>
      <c r="K12" s="84"/>
      <c r="L12" s="94"/>
      <c r="M12" s="94"/>
    </row>
    <row r="13" spans="2:98">
      <c r="B13" s="85"/>
      <c r="C13" s="86"/>
      <c r="D13" s="99"/>
      <c r="E13" s="99"/>
      <c r="F13" s="86"/>
      <c r="G13" s="99"/>
      <c r="H13" s="111"/>
      <c r="I13" s="112"/>
      <c r="J13" s="96"/>
      <c r="K13" s="97"/>
      <c r="L13" s="97"/>
      <c r="M13" s="97"/>
    </row>
    <row r="14" spans="2:98">
      <c r="B14" s="85"/>
      <c r="C14" s="86"/>
      <c r="D14" s="99"/>
      <c r="E14" s="99"/>
      <c r="F14" s="86"/>
      <c r="G14" s="99"/>
      <c r="H14" s="111"/>
      <c r="I14" s="112"/>
      <c r="J14" s="96"/>
      <c r="K14" s="97"/>
      <c r="L14" s="97"/>
      <c r="M14" s="97"/>
    </row>
    <row r="15" spans="2:98">
      <c r="B15" s="85"/>
      <c r="C15" s="86"/>
      <c r="D15" s="99"/>
      <c r="E15" s="99"/>
      <c r="F15" s="86"/>
      <c r="G15" s="99"/>
      <c r="H15" s="111"/>
      <c r="I15" s="112"/>
      <c r="J15" s="96"/>
      <c r="K15" s="86"/>
      <c r="L15" s="97"/>
      <c r="M15" s="97"/>
    </row>
    <row r="16" spans="2:98">
      <c r="B16" s="85"/>
      <c r="C16" s="86"/>
      <c r="D16" s="99"/>
      <c r="E16" s="99"/>
      <c r="F16" s="86"/>
      <c r="G16" s="99"/>
      <c r="H16" s="111"/>
      <c r="I16" s="112"/>
      <c r="J16" s="96"/>
      <c r="K16" s="97"/>
      <c r="L16" s="97"/>
      <c r="M16" s="97"/>
    </row>
    <row r="17" spans="2:13">
      <c r="B17" s="85"/>
      <c r="C17" s="86"/>
      <c r="D17" s="99"/>
      <c r="E17" s="99"/>
      <c r="F17" s="86"/>
      <c r="G17" s="99"/>
      <c r="H17" s="111"/>
      <c r="I17" s="112"/>
      <c r="J17" s="96"/>
      <c r="K17" s="97"/>
      <c r="L17" s="97"/>
      <c r="M17" s="97"/>
    </row>
    <row r="18" spans="2:13">
      <c r="B18" s="85"/>
      <c r="C18" s="86"/>
      <c r="D18" s="99"/>
      <c r="E18" s="99"/>
      <c r="F18" s="86"/>
      <c r="G18" s="99"/>
      <c r="H18" s="111"/>
      <c r="I18" s="112"/>
      <c r="J18" s="96"/>
      <c r="K18" s="86"/>
      <c r="L18" s="97"/>
      <c r="M18" s="97"/>
    </row>
    <row r="19" spans="2:13">
      <c r="B19" s="85"/>
      <c r="C19" s="86"/>
      <c r="D19" s="99"/>
      <c r="E19" s="99"/>
      <c r="F19" s="86"/>
      <c r="G19" s="99"/>
      <c r="H19" s="111"/>
      <c r="I19" s="112"/>
      <c r="J19" s="96"/>
      <c r="K19" s="97"/>
      <c r="L19" s="97"/>
      <c r="M19" s="97"/>
    </row>
    <row r="20" spans="2:13">
      <c r="B20" s="85"/>
      <c r="C20" s="86"/>
      <c r="D20" s="99"/>
      <c r="E20" s="99"/>
      <c r="F20" s="86"/>
      <c r="G20" s="99"/>
      <c r="H20" s="111"/>
      <c r="I20" s="112"/>
      <c r="J20" s="96"/>
      <c r="K20" s="97"/>
      <c r="L20" s="97"/>
      <c r="M20" s="97"/>
    </row>
    <row r="21" spans="2:13">
      <c r="B21" s="85"/>
      <c r="C21" s="86"/>
      <c r="D21" s="99"/>
      <c r="E21" s="99"/>
      <c r="F21" s="86"/>
      <c r="G21" s="99"/>
      <c r="H21" s="111"/>
      <c r="I21" s="112"/>
      <c r="J21" s="96"/>
      <c r="K21" s="97"/>
      <c r="L21" s="97"/>
      <c r="M21" s="97"/>
    </row>
    <row r="22" spans="2:13">
      <c r="B22" s="85"/>
      <c r="C22" s="86"/>
      <c r="D22" s="99"/>
      <c r="E22" s="99"/>
      <c r="F22" s="86"/>
      <c r="G22" s="99"/>
      <c r="H22" s="111"/>
      <c r="I22" s="112"/>
      <c r="J22" s="96"/>
      <c r="K22" s="97"/>
      <c r="L22" s="97"/>
      <c r="M22" s="97"/>
    </row>
    <row r="23" spans="2:13">
      <c r="B23" s="83"/>
      <c r="C23" s="84"/>
      <c r="D23" s="84"/>
      <c r="E23" s="84"/>
      <c r="F23" s="84"/>
      <c r="G23" s="84"/>
      <c r="H23" s="84"/>
      <c r="I23" s="84"/>
      <c r="J23" s="93"/>
      <c r="K23" s="84"/>
      <c r="L23" s="94"/>
      <c r="M23" s="94"/>
    </row>
    <row r="24" spans="2:13">
      <c r="B24" s="85"/>
      <c r="C24" s="86"/>
      <c r="D24" s="99"/>
      <c r="E24" s="99"/>
      <c r="F24" s="86"/>
      <c r="G24" s="99"/>
      <c r="H24" s="111"/>
      <c r="I24" s="112"/>
      <c r="J24" s="96"/>
      <c r="K24" s="97"/>
      <c r="L24" s="97"/>
      <c r="M24" s="97"/>
    </row>
    <row r="25" spans="2:13">
      <c r="B25" s="85"/>
      <c r="C25" s="86"/>
      <c r="D25" s="99"/>
      <c r="E25" s="99"/>
      <c r="F25" s="86"/>
      <c r="G25" s="99"/>
      <c r="H25" s="111"/>
      <c r="I25" s="112"/>
      <c r="J25" s="96"/>
      <c r="K25" s="97"/>
      <c r="L25" s="97"/>
      <c r="M25" s="97"/>
    </row>
    <row r="26" spans="2:13">
      <c r="B26" s="85"/>
      <c r="C26" s="86"/>
      <c r="D26" s="99"/>
      <c r="E26" s="99"/>
      <c r="F26" s="86"/>
      <c r="G26" s="99"/>
      <c r="H26" s="111"/>
      <c r="I26" s="112"/>
      <c r="J26" s="96"/>
      <c r="K26" s="97"/>
      <c r="L26" s="97"/>
      <c r="M26" s="97"/>
    </row>
    <row r="27" spans="2:13">
      <c r="B27" s="85"/>
      <c r="C27" s="86"/>
      <c r="D27" s="99"/>
      <c r="E27" s="99"/>
      <c r="F27" s="86"/>
      <c r="G27" s="99"/>
      <c r="H27" s="111"/>
      <c r="I27" s="112"/>
      <c r="J27" s="96"/>
      <c r="K27" s="97"/>
      <c r="L27" s="97"/>
      <c r="M27" s="97"/>
    </row>
    <row r="28" spans="2:13">
      <c r="B28" s="85"/>
      <c r="C28" s="86"/>
      <c r="D28" s="99"/>
      <c r="E28" s="99"/>
      <c r="F28" s="86"/>
      <c r="G28" s="99"/>
      <c r="H28" s="111"/>
      <c r="I28" s="112"/>
      <c r="J28" s="96"/>
      <c r="K28" s="97"/>
      <c r="L28" s="97"/>
      <c r="M28" s="97"/>
    </row>
    <row r="29" spans="2:13">
      <c r="B29" s="85"/>
      <c r="C29" s="86"/>
      <c r="D29" s="99"/>
      <c r="E29" s="99"/>
      <c r="F29" s="86"/>
      <c r="G29" s="99"/>
      <c r="H29" s="111"/>
      <c r="I29" s="112"/>
      <c r="J29" s="96"/>
      <c r="K29" s="97"/>
      <c r="L29" s="97"/>
      <c r="M29" s="97"/>
    </row>
    <row r="30" spans="2:13">
      <c r="B30" s="85"/>
      <c r="C30" s="86"/>
      <c r="D30" s="99"/>
      <c r="E30" s="99"/>
      <c r="F30" s="86"/>
      <c r="G30" s="99"/>
      <c r="H30" s="111"/>
      <c r="I30" s="112"/>
      <c r="J30" s="96"/>
      <c r="K30" s="97"/>
      <c r="L30" s="97"/>
      <c r="M30" s="97"/>
    </row>
    <row r="31" spans="2:13">
      <c r="B31" s="85"/>
      <c r="C31" s="86"/>
      <c r="D31" s="99"/>
      <c r="E31" s="99"/>
      <c r="F31" s="86"/>
      <c r="G31" s="99"/>
      <c r="H31" s="111"/>
      <c r="I31" s="112"/>
      <c r="J31" s="96"/>
      <c r="K31" s="86"/>
      <c r="L31" s="97"/>
      <c r="M31" s="97"/>
    </row>
    <row r="32" spans="2:13">
      <c r="B32" s="85"/>
      <c r="C32" s="86"/>
      <c r="D32" s="99"/>
      <c r="E32" s="99"/>
      <c r="F32" s="86"/>
      <c r="G32" s="99"/>
      <c r="H32" s="111"/>
      <c r="I32" s="112"/>
      <c r="J32" s="96"/>
      <c r="K32" s="97"/>
      <c r="L32" s="97"/>
      <c r="M32" s="97"/>
    </row>
    <row r="33" spans="2:13">
      <c r="B33" s="85"/>
      <c r="C33" s="86"/>
      <c r="D33" s="99"/>
      <c r="E33" s="99"/>
      <c r="F33" s="86"/>
      <c r="G33" s="99"/>
      <c r="H33" s="111"/>
      <c r="I33" s="112"/>
      <c r="J33" s="96"/>
      <c r="K33" s="97"/>
      <c r="L33" s="97"/>
      <c r="M33" s="97"/>
    </row>
    <row r="34" spans="2:13">
      <c r="B34" s="85"/>
      <c r="C34" s="86"/>
      <c r="D34" s="99"/>
      <c r="E34" s="99"/>
      <c r="F34" s="86"/>
      <c r="G34" s="99"/>
      <c r="H34" s="111"/>
      <c r="I34" s="86"/>
      <c r="J34" s="86"/>
      <c r="K34" s="97"/>
      <c r="L34" s="97"/>
      <c r="M34" s="86"/>
    </row>
    <row r="35" spans="2:13">
      <c r="B35" s="85"/>
      <c r="C35" s="86"/>
      <c r="D35" s="99"/>
      <c r="E35" s="99"/>
      <c r="F35" s="86"/>
      <c r="G35" s="99"/>
      <c r="H35" s="111"/>
      <c r="I35" s="86"/>
      <c r="J35" s="86"/>
      <c r="K35" s="97"/>
      <c r="L35" s="97"/>
      <c r="M35" s="86"/>
    </row>
    <row r="36" spans="2:13">
      <c r="B36" s="85"/>
      <c r="C36" s="86"/>
      <c r="D36" s="99"/>
      <c r="E36" s="99"/>
      <c r="F36" s="86"/>
      <c r="G36" s="99"/>
      <c r="H36" s="111"/>
      <c r="I36" s="112"/>
      <c r="J36" s="96"/>
      <c r="K36" s="97"/>
      <c r="L36" s="97"/>
      <c r="M36" s="97"/>
    </row>
    <row r="37" spans="2:13">
      <c r="B37" s="85"/>
      <c r="C37" s="86"/>
      <c r="D37" s="99"/>
      <c r="E37" s="99"/>
      <c r="F37" s="86"/>
      <c r="G37" s="99"/>
      <c r="H37" s="111"/>
      <c r="I37" s="112"/>
      <c r="J37" s="96"/>
      <c r="K37" s="97"/>
      <c r="L37" s="97"/>
      <c r="M37" s="97"/>
    </row>
    <row r="38" spans="2:13">
      <c r="B38" s="85"/>
      <c r="C38" s="86"/>
      <c r="D38" s="99"/>
      <c r="E38" s="99"/>
      <c r="F38" s="86"/>
      <c r="G38" s="99"/>
      <c r="H38" s="111"/>
      <c r="I38" s="112"/>
      <c r="J38" s="96"/>
      <c r="K38" s="97"/>
      <c r="L38" s="97"/>
      <c r="M38" s="97"/>
    </row>
    <row r="39" spans="2:13">
      <c r="B39" s="85"/>
      <c r="C39" s="86"/>
      <c r="D39" s="99"/>
      <c r="E39" s="99"/>
      <c r="F39" s="86"/>
      <c r="G39" s="99"/>
      <c r="H39" s="111"/>
      <c r="I39" s="112"/>
      <c r="J39" s="96"/>
      <c r="K39" s="97"/>
      <c r="L39" s="97"/>
      <c r="M39" s="97"/>
    </row>
    <row r="40" spans="2:13">
      <c r="B40" s="85"/>
      <c r="C40" s="86"/>
      <c r="D40" s="99"/>
      <c r="E40" s="99"/>
      <c r="F40" s="86"/>
      <c r="G40" s="99"/>
      <c r="H40" s="111"/>
      <c r="I40" s="112"/>
      <c r="J40" s="96"/>
      <c r="K40" s="97"/>
      <c r="L40" s="97"/>
      <c r="M40" s="97"/>
    </row>
    <row r="41" spans="2:13">
      <c r="B41" s="85"/>
      <c r="C41" s="86"/>
      <c r="D41" s="99"/>
      <c r="E41" s="99"/>
      <c r="F41" s="86"/>
      <c r="G41" s="99"/>
      <c r="H41" s="111"/>
      <c r="I41" s="86"/>
      <c r="J41" s="86"/>
      <c r="K41" s="97"/>
      <c r="L41" s="97"/>
      <c r="M41" s="86"/>
    </row>
    <row r="42" spans="2:13">
      <c r="B42" s="85"/>
      <c r="C42" s="86"/>
      <c r="D42" s="99"/>
      <c r="E42" s="99"/>
      <c r="F42" s="86"/>
      <c r="G42" s="99"/>
      <c r="H42" s="111"/>
      <c r="I42" s="112"/>
      <c r="J42" s="96"/>
      <c r="K42" s="97"/>
      <c r="L42" s="97"/>
      <c r="M42" s="97"/>
    </row>
    <row r="43" spans="2:13">
      <c r="B43" s="85"/>
      <c r="C43" s="86"/>
      <c r="D43" s="99"/>
      <c r="E43" s="99"/>
      <c r="F43" s="86"/>
      <c r="G43" s="99"/>
      <c r="H43" s="111"/>
      <c r="I43" s="112"/>
      <c r="J43" s="96"/>
      <c r="K43" s="97"/>
      <c r="L43" s="97"/>
      <c r="M43" s="97"/>
    </row>
    <row r="44" spans="2:13">
      <c r="B44" s="85"/>
      <c r="C44" s="86"/>
      <c r="D44" s="99"/>
      <c r="E44" s="99"/>
      <c r="F44" s="86"/>
      <c r="G44" s="99"/>
      <c r="H44" s="111"/>
      <c r="I44" s="86"/>
      <c r="J44" s="86"/>
      <c r="K44" s="97"/>
      <c r="L44" s="97"/>
      <c r="M44" s="86"/>
    </row>
    <row r="45" spans="2:13">
      <c r="B45" s="85"/>
      <c r="C45" s="86"/>
      <c r="D45" s="99"/>
      <c r="E45" s="99"/>
      <c r="F45" s="86"/>
      <c r="G45" s="99"/>
      <c r="H45" s="111"/>
      <c r="I45" s="112"/>
      <c r="J45" s="96"/>
      <c r="K45" s="97"/>
      <c r="L45" s="97"/>
      <c r="M45" s="97"/>
    </row>
    <row r="46" spans="2:13">
      <c r="B46" s="85"/>
      <c r="C46" s="86"/>
      <c r="D46" s="99"/>
      <c r="E46" s="99"/>
      <c r="F46" s="86"/>
      <c r="G46" s="99"/>
      <c r="H46" s="111"/>
      <c r="I46" s="112"/>
      <c r="J46" s="96"/>
      <c r="K46" s="97"/>
      <c r="L46" s="97"/>
      <c r="M46" s="97"/>
    </row>
    <row r="47" spans="2:13">
      <c r="B47" s="85"/>
      <c r="C47" s="86"/>
      <c r="D47" s="99"/>
      <c r="E47" s="99"/>
      <c r="F47" s="86"/>
      <c r="G47" s="99"/>
      <c r="H47" s="111"/>
      <c r="I47" s="112"/>
      <c r="J47" s="96"/>
      <c r="K47" s="97"/>
      <c r="L47" s="97"/>
      <c r="M47" s="97"/>
    </row>
    <row r="48" spans="2:13">
      <c r="B48" s="85"/>
      <c r="C48" s="86"/>
      <c r="D48" s="99"/>
      <c r="E48" s="99"/>
      <c r="F48" s="86"/>
      <c r="G48" s="99"/>
      <c r="H48" s="111"/>
      <c r="I48" s="112"/>
      <c r="J48" s="96"/>
      <c r="K48" s="97"/>
      <c r="L48" s="97"/>
      <c r="M48" s="97"/>
    </row>
    <row r="49" spans="2:13">
      <c r="B49" s="85"/>
      <c r="C49" s="86"/>
      <c r="D49" s="99"/>
      <c r="E49" s="99"/>
      <c r="F49" s="86"/>
      <c r="G49" s="99"/>
      <c r="H49" s="111"/>
      <c r="I49" s="112"/>
      <c r="J49" s="96"/>
      <c r="K49" s="97"/>
      <c r="L49" s="97"/>
      <c r="M49" s="97"/>
    </row>
    <row r="50" spans="2:13">
      <c r="B50" s="85"/>
      <c r="C50" s="86"/>
      <c r="D50" s="99"/>
      <c r="E50" s="99"/>
      <c r="F50" s="86"/>
      <c r="G50" s="99"/>
      <c r="H50" s="111"/>
      <c r="I50" s="112"/>
      <c r="J50" s="96"/>
      <c r="K50" s="97"/>
      <c r="L50" s="97"/>
      <c r="M50" s="97"/>
    </row>
    <row r="51" spans="2:13">
      <c r="B51" s="85"/>
      <c r="C51" s="86"/>
      <c r="D51" s="99"/>
      <c r="E51" s="99"/>
      <c r="F51" s="86"/>
      <c r="G51" s="99"/>
      <c r="H51" s="111"/>
      <c r="I51" s="112"/>
      <c r="J51" s="96"/>
      <c r="K51" s="97"/>
      <c r="L51" s="97"/>
      <c r="M51" s="97"/>
    </row>
    <row r="52" spans="2:13">
      <c r="B52" s="85"/>
      <c r="C52" s="86"/>
      <c r="D52" s="99"/>
      <c r="E52" s="99"/>
      <c r="F52" s="86"/>
      <c r="G52" s="99"/>
      <c r="H52" s="111"/>
      <c r="I52" s="112"/>
      <c r="J52" s="96"/>
      <c r="K52" s="97"/>
      <c r="L52" s="97"/>
      <c r="M52" s="97"/>
    </row>
    <row r="53" spans="2:13">
      <c r="B53" s="85"/>
      <c r="C53" s="86"/>
      <c r="D53" s="99"/>
      <c r="E53" s="99"/>
      <c r="F53" s="86"/>
      <c r="G53" s="99"/>
      <c r="H53" s="111"/>
      <c r="I53" s="112"/>
      <c r="J53" s="96"/>
      <c r="K53" s="97"/>
      <c r="L53" s="97"/>
      <c r="M53" s="97"/>
    </row>
    <row r="54" spans="2:13">
      <c r="B54" s="85"/>
      <c r="C54" s="86"/>
      <c r="D54" s="99"/>
      <c r="E54" s="99"/>
      <c r="F54" s="86"/>
      <c r="G54" s="99"/>
      <c r="H54" s="111"/>
      <c r="I54" s="112"/>
      <c r="J54" s="96"/>
      <c r="K54" s="97"/>
      <c r="L54" s="97"/>
      <c r="M54" s="97"/>
    </row>
    <row r="55" spans="2:13">
      <c r="B55" s="85"/>
      <c r="C55" s="86"/>
      <c r="D55" s="99"/>
      <c r="E55" s="99"/>
      <c r="F55" s="86"/>
      <c r="G55" s="99"/>
      <c r="H55" s="111"/>
      <c r="I55" s="112"/>
      <c r="J55" s="96"/>
      <c r="K55" s="97"/>
      <c r="L55" s="97"/>
      <c r="M55" s="97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101"/>
      <c r="C59" s="1"/>
      <c r="D59" s="1"/>
      <c r="E59" s="1"/>
    </row>
    <row r="60" spans="2:13">
      <c r="B60" s="101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174</v>
      </c>
      <c r="C1" s="80" t="s" vm="1">
        <v>228</v>
      </c>
    </row>
    <row r="2" spans="2:55">
      <c r="B2" s="57" t="s">
        <v>173</v>
      </c>
      <c r="C2" s="80" t="s">
        <v>229</v>
      </c>
    </row>
    <row r="3" spans="2:55">
      <c r="B3" s="57" t="s">
        <v>175</v>
      </c>
      <c r="C3" s="80" t="s">
        <v>230</v>
      </c>
    </row>
    <row r="4" spans="2:55">
      <c r="B4" s="57" t="s">
        <v>176</v>
      </c>
      <c r="C4" s="80">
        <v>8659</v>
      </c>
    </row>
    <row r="6" spans="2:55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91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3" customFormat="1" ht="78.75">
      <c r="B8" s="23" t="s">
        <v>111</v>
      </c>
      <c r="C8" s="31" t="s">
        <v>42</v>
      </c>
      <c r="D8" s="31" t="s">
        <v>96</v>
      </c>
      <c r="E8" s="31" t="s">
        <v>97</v>
      </c>
      <c r="F8" s="31" t="s">
        <v>0</v>
      </c>
      <c r="G8" s="31" t="s">
        <v>100</v>
      </c>
      <c r="H8" s="31" t="s">
        <v>105</v>
      </c>
      <c r="I8" s="31" t="s">
        <v>54</v>
      </c>
      <c r="J8" s="72" t="s">
        <v>177</v>
      </c>
      <c r="K8" s="32" t="s">
        <v>179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57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174</v>
      </c>
      <c r="C1" s="80" t="s" vm="1">
        <v>228</v>
      </c>
    </row>
    <row r="2" spans="2:59">
      <c r="B2" s="57" t="s">
        <v>173</v>
      </c>
      <c r="C2" s="80" t="s">
        <v>229</v>
      </c>
    </row>
    <row r="3" spans="2:59">
      <c r="B3" s="57" t="s">
        <v>175</v>
      </c>
      <c r="C3" s="80" t="s">
        <v>230</v>
      </c>
    </row>
    <row r="4" spans="2:59">
      <c r="B4" s="57" t="s">
        <v>176</v>
      </c>
      <c r="C4" s="80">
        <v>8659</v>
      </c>
    </row>
    <row r="6" spans="2:59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92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3" customFormat="1" ht="78.75">
      <c r="B8" s="23" t="s">
        <v>111</v>
      </c>
      <c r="C8" s="31" t="s">
        <v>42</v>
      </c>
      <c r="D8" s="72" t="s">
        <v>58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31" t="s">
        <v>54</v>
      </c>
      <c r="K8" s="72" t="s">
        <v>177</v>
      </c>
      <c r="L8" s="32" t="s">
        <v>179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4" t="s">
        <v>42</v>
      </c>
      <c r="E6" s="14" t="s">
        <v>112</v>
      </c>
      <c r="I6" s="14" t="s">
        <v>15</v>
      </c>
      <c r="J6" s="14" t="s">
        <v>59</v>
      </c>
      <c r="M6" s="14" t="s">
        <v>96</v>
      </c>
      <c r="Q6" s="14" t="s">
        <v>17</v>
      </c>
      <c r="R6" s="14" t="s">
        <v>19</v>
      </c>
      <c r="U6" s="14" t="s">
        <v>56</v>
      </c>
      <c r="W6" s="15" t="s">
        <v>53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81</v>
      </c>
      <c r="C8" s="31" t="s">
        <v>42</v>
      </c>
      <c r="D8" s="31" t="s">
        <v>114</v>
      </c>
      <c r="I8" s="31" t="s">
        <v>15</v>
      </c>
      <c r="J8" s="31" t="s">
        <v>59</v>
      </c>
      <c r="K8" s="31" t="s">
        <v>97</v>
      </c>
      <c r="L8" s="31" t="s">
        <v>18</v>
      </c>
      <c r="M8" s="31" t="s">
        <v>96</v>
      </c>
      <c r="Q8" s="31" t="s">
        <v>17</v>
      </c>
      <c r="R8" s="31" t="s">
        <v>19</v>
      </c>
      <c r="S8" s="31" t="s">
        <v>0</v>
      </c>
      <c r="T8" s="31" t="s">
        <v>100</v>
      </c>
      <c r="U8" s="31" t="s">
        <v>56</v>
      </c>
      <c r="V8" s="31" t="s">
        <v>54</v>
      </c>
      <c r="W8" s="32" t="s">
        <v>106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114</v>
      </c>
      <c r="E9" s="42" t="s">
        <v>112</v>
      </c>
      <c r="G9" s="14" t="s">
        <v>58</v>
      </c>
      <c r="I9" s="14" t="s">
        <v>15</v>
      </c>
      <c r="J9" s="14" t="s">
        <v>59</v>
      </c>
      <c r="K9" s="14" t="s">
        <v>97</v>
      </c>
      <c r="L9" s="14" t="s">
        <v>18</v>
      </c>
      <c r="M9" s="14" t="s">
        <v>96</v>
      </c>
      <c r="Q9" s="14" t="s">
        <v>17</v>
      </c>
      <c r="R9" s="14" t="s">
        <v>19</v>
      </c>
      <c r="S9" s="14" t="s">
        <v>0</v>
      </c>
      <c r="T9" s="14" t="s">
        <v>100</v>
      </c>
      <c r="U9" s="14" t="s">
        <v>56</v>
      </c>
      <c r="V9" s="14" t="s">
        <v>54</v>
      </c>
      <c r="W9" s="39" t="s">
        <v>106</v>
      </c>
    </row>
    <row r="10" spans="2:25" ht="31.5">
      <c r="B10" s="49" t="str">
        <f>'אג"ח קונצרני'!B7:T7</f>
        <v>3. אג"ח קונצרני</v>
      </c>
      <c r="C10" s="31" t="s">
        <v>42</v>
      </c>
      <c r="D10" s="14" t="s">
        <v>114</v>
      </c>
      <c r="E10" s="42" t="s">
        <v>112</v>
      </c>
      <c r="G10" s="31" t="s">
        <v>58</v>
      </c>
      <c r="I10" s="31" t="s">
        <v>15</v>
      </c>
      <c r="J10" s="31" t="s">
        <v>59</v>
      </c>
      <c r="K10" s="31" t="s">
        <v>97</v>
      </c>
      <c r="L10" s="31" t="s">
        <v>18</v>
      </c>
      <c r="M10" s="31" t="s">
        <v>96</v>
      </c>
      <c r="Q10" s="31" t="s">
        <v>17</v>
      </c>
      <c r="R10" s="31" t="s">
        <v>19</v>
      </c>
      <c r="S10" s="31" t="s">
        <v>0</v>
      </c>
      <c r="T10" s="31" t="s">
        <v>100</v>
      </c>
      <c r="U10" s="31" t="s">
        <v>56</v>
      </c>
      <c r="V10" s="14" t="s">
        <v>54</v>
      </c>
      <c r="W10" s="32" t="s">
        <v>106</v>
      </c>
    </row>
    <row r="11" spans="2:25" ht="31.5">
      <c r="B11" s="49" t="str">
        <f>מניות!B7</f>
        <v>4. מניות</v>
      </c>
      <c r="C11" s="31" t="s">
        <v>42</v>
      </c>
      <c r="D11" s="14" t="s">
        <v>114</v>
      </c>
      <c r="E11" s="42" t="s">
        <v>112</v>
      </c>
      <c r="H11" s="31" t="s">
        <v>96</v>
      </c>
      <c r="S11" s="31" t="s">
        <v>0</v>
      </c>
      <c r="T11" s="14" t="s">
        <v>100</v>
      </c>
      <c r="U11" s="14" t="s">
        <v>56</v>
      </c>
      <c r="V11" s="14" t="s">
        <v>54</v>
      </c>
      <c r="W11" s="15" t="s">
        <v>106</v>
      </c>
    </row>
    <row r="12" spans="2:25" ht="31.5">
      <c r="B12" s="49" t="str">
        <f>'תעודות סל'!B7:M7</f>
        <v>5. תעודות סל</v>
      </c>
      <c r="C12" s="31" t="s">
        <v>42</v>
      </c>
      <c r="D12" s="14" t="s">
        <v>114</v>
      </c>
      <c r="E12" s="42" t="s">
        <v>112</v>
      </c>
      <c r="H12" s="31" t="s">
        <v>96</v>
      </c>
      <c r="S12" s="31" t="s">
        <v>0</v>
      </c>
      <c r="T12" s="31" t="s">
        <v>100</v>
      </c>
      <c r="U12" s="31" t="s">
        <v>56</v>
      </c>
      <c r="V12" s="31" t="s">
        <v>54</v>
      </c>
      <c r="W12" s="32" t="s">
        <v>106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114</v>
      </c>
      <c r="G13" s="31" t="s">
        <v>58</v>
      </c>
      <c r="H13" s="31" t="s">
        <v>96</v>
      </c>
      <c r="S13" s="31" t="s">
        <v>0</v>
      </c>
      <c r="T13" s="31" t="s">
        <v>100</v>
      </c>
      <c r="U13" s="31" t="s">
        <v>56</v>
      </c>
      <c r="V13" s="31" t="s">
        <v>54</v>
      </c>
      <c r="W13" s="32" t="s">
        <v>106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114</v>
      </c>
      <c r="G14" s="31" t="s">
        <v>58</v>
      </c>
      <c r="H14" s="31" t="s">
        <v>96</v>
      </c>
      <c r="S14" s="31" t="s">
        <v>0</v>
      </c>
      <c r="T14" s="31" t="s">
        <v>100</v>
      </c>
      <c r="U14" s="31" t="s">
        <v>56</v>
      </c>
      <c r="V14" s="31" t="s">
        <v>54</v>
      </c>
      <c r="W14" s="32" t="s">
        <v>106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114</v>
      </c>
      <c r="G15" s="31" t="s">
        <v>58</v>
      </c>
      <c r="H15" s="31" t="s">
        <v>96</v>
      </c>
      <c r="S15" s="31" t="s">
        <v>0</v>
      </c>
      <c r="T15" s="31" t="s">
        <v>100</v>
      </c>
      <c r="U15" s="31" t="s">
        <v>56</v>
      </c>
      <c r="V15" s="31" t="s">
        <v>54</v>
      </c>
      <c r="W15" s="32" t="s">
        <v>106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114</v>
      </c>
      <c r="G16" s="31" t="s">
        <v>58</v>
      </c>
      <c r="H16" s="31" t="s">
        <v>96</v>
      </c>
      <c r="S16" s="31" t="s">
        <v>0</v>
      </c>
      <c r="T16" s="32" t="s">
        <v>100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46</v>
      </c>
      <c r="I17" s="31" t="s">
        <v>15</v>
      </c>
      <c r="J17" s="31" t="s">
        <v>59</v>
      </c>
      <c r="K17" s="31" t="s">
        <v>97</v>
      </c>
      <c r="L17" s="31" t="s">
        <v>18</v>
      </c>
      <c r="M17" s="31" t="s">
        <v>96</v>
      </c>
      <c r="Q17" s="31" t="s">
        <v>17</v>
      </c>
      <c r="R17" s="31" t="s">
        <v>19</v>
      </c>
      <c r="S17" s="31" t="s">
        <v>0</v>
      </c>
      <c r="T17" s="31" t="s">
        <v>100</v>
      </c>
      <c r="U17" s="31" t="s">
        <v>56</v>
      </c>
      <c r="V17" s="31" t="s">
        <v>54</v>
      </c>
      <c r="W17" s="32" t="s">
        <v>106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59</v>
      </c>
      <c r="K19" s="31" t="s">
        <v>97</v>
      </c>
      <c r="L19" s="31" t="s">
        <v>18</v>
      </c>
      <c r="M19" s="31" t="s">
        <v>96</v>
      </c>
      <c r="Q19" s="31" t="s">
        <v>17</v>
      </c>
      <c r="R19" s="31" t="s">
        <v>19</v>
      </c>
      <c r="S19" s="31" t="s">
        <v>0</v>
      </c>
      <c r="T19" s="31" t="s">
        <v>100</v>
      </c>
      <c r="U19" s="31" t="s">
        <v>105</v>
      </c>
      <c r="V19" s="31" t="s">
        <v>54</v>
      </c>
      <c r="W19" s="32" t="s">
        <v>106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113</v>
      </c>
      <c r="E20" s="42" t="s">
        <v>112</v>
      </c>
      <c r="G20" s="31" t="s">
        <v>58</v>
      </c>
      <c r="I20" s="31" t="s">
        <v>15</v>
      </c>
      <c r="J20" s="31" t="s">
        <v>59</v>
      </c>
      <c r="K20" s="31" t="s">
        <v>97</v>
      </c>
      <c r="L20" s="31" t="s">
        <v>18</v>
      </c>
      <c r="M20" s="31" t="s">
        <v>96</v>
      </c>
      <c r="Q20" s="31" t="s">
        <v>17</v>
      </c>
      <c r="R20" s="31" t="s">
        <v>19</v>
      </c>
      <c r="S20" s="31" t="s">
        <v>0</v>
      </c>
      <c r="T20" s="31" t="s">
        <v>100</v>
      </c>
      <c r="U20" s="31" t="s">
        <v>105</v>
      </c>
      <c r="V20" s="31" t="s">
        <v>54</v>
      </c>
      <c r="W20" s="32" t="s">
        <v>106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113</v>
      </c>
      <c r="E21" s="42" t="s">
        <v>112</v>
      </c>
      <c r="G21" s="31" t="s">
        <v>58</v>
      </c>
      <c r="I21" s="31" t="s">
        <v>15</v>
      </c>
      <c r="J21" s="31" t="s">
        <v>59</v>
      </c>
      <c r="K21" s="31" t="s">
        <v>97</v>
      </c>
      <c r="L21" s="31" t="s">
        <v>18</v>
      </c>
      <c r="M21" s="31" t="s">
        <v>96</v>
      </c>
      <c r="Q21" s="31" t="s">
        <v>17</v>
      </c>
      <c r="R21" s="31" t="s">
        <v>19</v>
      </c>
      <c r="S21" s="31" t="s">
        <v>0</v>
      </c>
      <c r="T21" s="31" t="s">
        <v>100</v>
      </c>
      <c r="U21" s="31" t="s">
        <v>105</v>
      </c>
      <c r="V21" s="31" t="s">
        <v>54</v>
      </c>
      <c r="W21" s="32" t="s">
        <v>106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113</v>
      </c>
      <c r="E22" s="42" t="s">
        <v>112</v>
      </c>
      <c r="G22" s="31" t="s">
        <v>58</v>
      </c>
      <c r="H22" s="31" t="s">
        <v>96</v>
      </c>
      <c r="S22" s="31" t="s">
        <v>0</v>
      </c>
      <c r="T22" s="31" t="s">
        <v>100</v>
      </c>
      <c r="U22" s="31" t="s">
        <v>105</v>
      </c>
      <c r="V22" s="31" t="s">
        <v>54</v>
      </c>
      <c r="W22" s="32" t="s">
        <v>106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58</v>
      </c>
      <c r="H23" s="31" t="s">
        <v>96</v>
      </c>
      <c r="K23" s="31" t="s">
        <v>97</v>
      </c>
      <c r="S23" s="31" t="s">
        <v>0</v>
      </c>
      <c r="T23" s="31" t="s">
        <v>100</v>
      </c>
      <c r="U23" s="31" t="s">
        <v>105</v>
      </c>
      <c r="V23" s="31" t="s">
        <v>54</v>
      </c>
      <c r="W23" s="32" t="s">
        <v>106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58</v>
      </c>
      <c r="H24" s="31" t="s">
        <v>96</v>
      </c>
      <c r="K24" s="31" t="s">
        <v>97</v>
      </c>
      <c r="S24" s="31" t="s">
        <v>0</v>
      </c>
      <c r="T24" s="31" t="s">
        <v>100</v>
      </c>
      <c r="U24" s="31" t="s">
        <v>105</v>
      </c>
      <c r="V24" s="31" t="s">
        <v>54</v>
      </c>
      <c r="W24" s="32" t="s">
        <v>106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58</v>
      </c>
      <c r="H25" s="31" t="s">
        <v>96</v>
      </c>
      <c r="K25" s="31" t="s">
        <v>97</v>
      </c>
      <c r="S25" s="31" t="s">
        <v>0</v>
      </c>
      <c r="T25" s="31" t="s">
        <v>100</v>
      </c>
      <c r="U25" s="31" t="s">
        <v>105</v>
      </c>
      <c r="V25" s="31" t="s">
        <v>54</v>
      </c>
      <c r="W25" s="32" t="s">
        <v>106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58</v>
      </c>
      <c r="H26" s="31" t="s">
        <v>96</v>
      </c>
      <c r="K26" s="31" t="s">
        <v>97</v>
      </c>
      <c r="S26" s="31" t="s">
        <v>0</v>
      </c>
      <c r="T26" s="31" t="s">
        <v>100</v>
      </c>
      <c r="U26" s="31" t="s">
        <v>105</v>
      </c>
      <c r="V26" s="32" t="s">
        <v>106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46</v>
      </c>
      <c r="I27" s="31" t="s">
        <v>15</v>
      </c>
      <c r="J27" s="31" t="s">
        <v>59</v>
      </c>
      <c r="K27" s="31" t="s">
        <v>97</v>
      </c>
      <c r="L27" s="31" t="s">
        <v>18</v>
      </c>
      <c r="M27" s="31" t="s">
        <v>96</v>
      </c>
      <c r="Q27" s="31" t="s">
        <v>17</v>
      </c>
      <c r="R27" s="31" t="s">
        <v>19</v>
      </c>
      <c r="S27" s="31" t="s">
        <v>0</v>
      </c>
      <c r="T27" s="31" t="s">
        <v>100</v>
      </c>
      <c r="U27" s="31" t="s">
        <v>105</v>
      </c>
      <c r="V27" s="31" t="s">
        <v>54</v>
      </c>
      <c r="W27" s="32" t="s">
        <v>106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59</v>
      </c>
      <c r="L28" s="31" t="s">
        <v>18</v>
      </c>
      <c r="M28" s="31" t="s">
        <v>96</v>
      </c>
      <c r="Q28" s="14" t="s">
        <v>38</v>
      </c>
      <c r="R28" s="31" t="s">
        <v>19</v>
      </c>
      <c r="S28" s="31" t="s">
        <v>0</v>
      </c>
      <c r="T28" s="31" t="s">
        <v>100</v>
      </c>
      <c r="U28" s="31" t="s">
        <v>105</v>
      </c>
      <c r="V28" s="32" t="s">
        <v>106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112</v>
      </c>
      <c r="I29" s="31" t="s">
        <v>15</v>
      </c>
      <c r="J29" s="31" t="s">
        <v>59</v>
      </c>
      <c r="L29" s="31" t="s">
        <v>18</v>
      </c>
      <c r="M29" s="31" t="s">
        <v>96</v>
      </c>
      <c r="O29" s="50" t="s">
        <v>48</v>
      </c>
      <c r="P29" s="51"/>
      <c r="R29" s="31" t="s">
        <v>19</v>
      </c>
      <c r="S29" s="31" t="s">
        <v>0</v>
      </c>
      <c r="T29" s="31" t="s">
        <v>100</v>
      </c>
      <c r="U29" s="31" t="s">
        <v>105</v>
      </c>
      <c r="V29" s="32" t="s">
        <v>106</v>
      </c>
    </row>
    <row r="30" spans="2:25" ht="63">
      <c r="B30" s="53" t="str">
        <f>'זכויות מקרקעין'!B6</f>
        <v>1. ו. זכויות במקרקעין:</v>
      </c>
      <c r="C30" s="14" t="s">
        <v>50</v>
      </c>
      <c r="N30" s="50" t="s">
        <v>80</v>
      </c>
      <c r="P30" s="51" t="s">
        <v>51</v>
      </c>
      <c r="U30" s="31" t="s">
        <v>105</v>
      </c>
      <c r="V30" s="15" t="s">
        <v>53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52</v>
      </c>
      <c r="R31" s="14" t="s">
        <v>49</v>
      </c>
      <c r="U31" s="31" t="s">
        <v>105</v>
      </c>
      <c r="V31" s="15" t="s">
        <v>53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102</v>
      </c>
      <c r="Y32" s="15" t="s">
        <v>101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174</v>
      </c>
      <c r="C1" s="80" t="s" vm="1">
        <v>228</v>
      </c>
    </row>
    <row r="2" spans="2:54">
      <c r="B2" s="57" t="s">
        <v>173</v>
      </c>
      <c r="C2" s="80" t="s">
        <v>229</v>
      </c>
    </row>
    <row r="3" spans="2:54">
      <c r="B3" s="57" t="s">
        <v>175</v>
      </c>
      <c r="C3" s="80" t="s">
        <v>230</v>
      </c>
    </row>
    <row r="4" spans="2:54">
      <c r="B4" s="57" t="s">
        <v>176</v>
      </c>
      <c r="C4" s="80">
        <v>8659</v>
      </c>
    </row>
    <row r="6" spans="2:54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4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4" s="3" customFormat="1" ht="78.75">
      <c r="B8" s="23" t="s">
        <v>111</v>
      </c>
      <c r="C8" s="31" t="s">
        <v>42</v>
      </c>
      <c r="D8" s="72" t="s">
        <v>58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31" t="s">
        <v>54</v>
      </c>
      <c r="K8" s="72" t="s">
        <v>177</v>
      </c>
      <c r="L8" s="32" t="s">
        <v>179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6" t="s">
        <v>107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174</v>
      </c>
      <c r="C1" s="80" t="s" vm="1">
        <v>228</v>
      </c>
    </row>
    <row r="2" spans="2:51">
      <c r="B2" s="57" t="s">
        <v>173</v>
      </c>
      <c r="C2" s="80" t="s">
        <v>229</v>
      </c>
    </row>
    <row r="3" spans="2:51">
      <c r="B3" s="57" t="s">
        <v>175</v>
      </c>
      <c r="C3" s="80" t="s">
        <v>230</v>
      </c>
    </row>
    <row r="4" spans="2:51">
      <c r="B4" s="57" t="s">
        <v>176</v>
      </c>
      <c r="C4" s="80">
        <v>8659</v>
      </c>
    </row>
    <row r="6" spans="2:51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1" ht="26.25" customHeight="1">
      <c r="B7" s="145" t="s">
        <v>94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1" s="3" customFormat="1" ht="63">
      <c r="B8" s="23" t="s">
        <v>111</v>
      </c>
      <c r="C8" s="31" t="s">
        <v>42</v>
      </c>
      <c r="D8" s="72" t="s">
        <v>58</v>
      </c>
      <c r="E8" s="31" t="s">
        <v>96</v>
      </c>
      <c r="F8" s="31" t="s">
        <v>97</v>
      </c>
      <c r="G8" s="31" t="s">
        <v>0</v>
      </c>
      <c r="H8" s="31" t="s">
        <v>100</v>
      </c>
      <c r="I8" s="31" t="s">
        <v>105</v>
      </c>
      <c r="J8" s="72" t="s">
        <v>177</v>
      </c>
      <c r="K8" s="32" t="s">
        <v>179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0" t="s">
        <v>45</v>
      </c>
      <c r="C11" s="121"/>
      <c r="D11" s="121"/>
      <c r="E11" s="121"/>
      <c r="F11" s="121"/>
      <c r="G11" s="122"/>
      <c r="H11" s="125"/>
      <c r="I11" s="122">
        <v>-19.41011</v>
      </c>
      <c r="J11" s="123">
        <v>1</v>
      </c>
      <c r="K11" s="123">
        <v>-1.5673011750599955E-3</v>
      </c>
      <c r="AW11" s="1"/>
    </row>
    <row r="12" spans="2:51" ht="19.5" customHeight="1">
      <c r="B12" s="124" t="s">
        <v>37</v>
      </c>
      <c r="C12" s="121"/>
      <c r="D12" s="121"/>
      <c r="E12" s="121"/>
      <c r="F12" s="121"/>
      <c r="G12" s="122"/>
      <c r="H12" s="125"/>
      <c r="I12" s="122">
        <v>-19.41011</v>
      </c>
      <c r="J12" s="123">
        <v>1</v>
      </c>
      <c r="K12" s="123">
        <v>-1.5673011750599955E-3</v>
      </c>
    </row>
    <row r="13" spans="2:51">
      <c r="B13" s="103" t="s">
        <v>36</v>
      </c>
      <c r="C13" s="84"/>
      <c r="D13" s="84"/>
      <c r="E13" s="84"/>
      <c r="F13" s="84"/>
      <c r="G13" s="93"/>
      <c r="H13" s="95"/>
      <c r="I13" s="93">
        <v>-21.967220000000001</v>
      </c>
      <c r="J13" s="94">
        <v>1.1317411390249721</v>
      </c>
      <c r="K13" s="94">
        <v>-1.7737792170575764E-3</v>
      </c>
    </row>
    <row r="14" spans="2:51">
      <c r="B14" s="89" t="s">
        <v>466</v>
      </c>
      <c r="C14" s="86" t="s">
        <v>467</v>
      </c>
      <c r="D14" s="99"/>
      <c r="E14" s="99" t="s">
        <v>158</v>
      </c>
      <c r="F14" s="110">
        <v>42642</v>
      </c>
      <c r="G14" s="96">
        <v>430468.00000000006</v>
      </c>
      <c r="H14" s="98">
        <v>-2.7143999999999999</v>
      </c>
      <c r="I14" s="96">
        <v>-11.684750000000001</v>
      </c>
      <c r="J14" s="97">
        <v>0.60199298200783002</v>
      </c>
      <c r="K14" s="97">
        <v>-9.435043080787427E-4</v>
      </c>
    </row>
    <row r="15" spans="2:51">
      <c r="B15" s="89" t="s">
        <v>468</v>
      </c>
      <c r="C15" s="86" t="s">
        <v>469</v>
      </c>
      <c r="D15" s="99"/>
      <c r="E15" s="99" t="s">
        <v>158</v>
      </c>
      <c r="F15" s="110">
        <v>42642</v>
      </c>
      <c r="G15" s="96">
        <v>74970.000000000015</v>
      </c>
      <c r="H15" s="98">
        <v>-2.5691999999999999</v>
      </c>
      <c r="I15" s="96">
        <v>-1.9261300000000003</v>
      </c>
      <c r="J15" s="97">
        <v>9.9233337678148154E-2</v>
      </c>
      <c r="K15" s="97">
        <v>-1.5552852674808693E-4</v>
      </c>
    </row>
    <row r="16" spans="2:51" s="7" customFormat="1">
      <c r="B16" s="89" t="s">
        <v>470</v>
      </c>
      <c r="C16" s="86" t="s">
        <v>471</v>
      </c>
      <c r="D16" s="99"/>
      <c r="E16" s="99" t="s">
        <v>158</v>
      </c>
      <c r="F16" s="110">
        <v>42641</v>
      </c>
      <c r="G16" s="96">
        <v>243795.50000000003</v>
      </c>
      <c r="H16" s="98">
        <v>-2.5089999999999999</v>
      </c>
      <c r="I16" s="96">
        <v>-6.1169300000000009</v>
      </c>
      <c r="J16" s="97">
        <v>0.31514143917783055</v>
      </c>
      <c r="K16" s="97">
        <v>-4.9392154793351196E-4</v>
      </c>
      <c r="AW16" s="1"/>
      <c r="AY16" s="1"/>
    </row>
    <row r="17" spans="2:51" s="7" customFormat="1">
      <c r="B17" s="89" t="s">
        <v>472</v>
      </c>
      <c r="C17" s="86" t="s">
        <v>473</v>
      </c>
      <c r="D17" s="99"/>
      <c r="E17" s="99" t="s">
        <v>158</v>
      </c>
      <c r="F17" s="110">
        <v>42682</v>
      </c>
      <c r="G17" s="96">
        <v>361066.50000000006</v>
      </c>
      <c r="H17" s="98">
        <v>-1.1605000000000001</v>
      </c>
      <c r="I17" s="96">
        <v>-4.1901600000000006</v>
      </c>
      <c r="J17" s="97">
        <v>0.21587512899205624</v>
      </c>
      <c r="K17" s="97">
        <v>-3.3834134333547786E-4</v>
      </c>
      <c r="AW17" s="1"/>
      <c r="AY17" s="1"/>
    </row>
    <row r="18" spans="2:51" s="7" customFormat="1">
      <c r="B18" s="89" t="s">
        <v>474</v>
      </c>
      <c r="C18" s="86" t="s">
        <v>475</v>
      </c>
      <c r="D18" s="99"/>
      <c r="E18" s="99" t="s">
        <v>158</v>
      </c>
      <c r="F18" s="110">
        <v>42726</v>
      </c>
      <c r="G18" s="96">
        <v>916800.00000000012</v>
      </c>
      <c r="H18" s="98">
        <v>-0.53610000000000002</v>
      </c>
      <c r="I18" s="96">
        <v>-4.9148700000000005</v>
      </c>
      <c r="J18" s="97">
        <v>0.25321185711982058</v>
      </c>
      <c r="K18" s="97">
        <v>-3.968592412030185E-4</v>
      </c>
      <c r="AW18" s="1"/>
      <c r="AY18" s="1"/>
    </row>
    <row r="19" spans="2:51">
      <c r="B19" s="89" t="s">
        <v>476</v>
      </c>
      <c r="C19" s="86" t="s">
        <v>477</v>
      </c>
      <c r="D19" s="99"/>
      <c r="E19" s="99" t="s">
        <v>158</v>
      </c>
      <c r="F19" s="110">
        <v>42663</v>
      </c>
      <c r="G19" s="96">
        <v>76654.000000000015</v>
      </c>
      <c r="H19" s="98">
        <v>-0.31590000000000001</v>
      </c>
      <c r="I19" s="96">
        <v>-0.24214000000000005</v>
      </c>
      <c r="J19" s="97">
        <v>1.2474942182192686E-2</v>
      </c>
      <c r="K19" s="97">
        <v>-1.9551991540956098E-5</v>
      </c>
    </row>
    <row r="20" spans="2:51">
      <c r="B20" s="89" t="s">
        <v>478</v>
      </c>
      <c r="C20" s="86" t="s">
        <v>479</v>
      </c>
      <c r="D20" s="99"/>
      <c r="E20" s="99" t="s">
        <v>158</v>
      </c>
      <c r="F20" s="110">
        <v>42676</v>
      </c>
      <c r="G20" s="96">
        <v>57675.000000000007</v>
      </c>
      <c r="H20" s="98">
        <v>0.97030000000000005</v>
      </c>
      <c r="I20" s="96">
        <v>0.55961000000000016</v>
      </c>
      <c r="J20" s="97">
        <v>-2.8830851551073136E-2</v>
      </c>
      <c r="K20" s="97">
        <v>4.5186627513977213E-5</v>
      </c>
    </row>
    <row r="21" spans="2:51">
      <c r="B21" s="89" t="s">
        <v>480</v>
      </c>
      <c r="C21" s="86" t="s">
        <v>481</v>
      </c>
      <c r="D21" s="99"/>
      <c r="E21" s="99" t="s">
        <v>158</v>
      </c>
      <c r="F21" s="110">
        <v>42681</v>
      </c>
      <c r="G21" s="96">
        <v>230700.00000000003</v>
      </c>
      <c r="H21" s="98">
        <v>0.91310000000000002</v>
      </c>
      <c r="I21" s="96">
        <v>2.10642</v>
      </c>
      <c r="J21" s="97">
        <v>-0.10852179611552948</v>
      </c>
      <c r="K21" s="97">
        <v>1.7008633857149062E-4</v>
      </c>
    </row>
    <row r="22" spans="2:51">
      <c r="B22" s="89" t="s">
        <v>482</v>
      </c>
      <c r="C22" s="86" t="s">
        <v>483</v>
      </c>
      <c r="D22" s="99"/>
      <c r="E22" s="99" t="s">
        <v>158</v>
      </c>
      <c r="F22" s="110">
        <v>42726</v>
      </c>
      <c r="G22" s="96">
        <v>922800.00000000012</v>
      </c>
      <c r="H22" s="98">
        <v>0.48130000000000001</v>
      </c>
      <c r="I22" s="96">
        <v>4.4417299999999997</v>
      </c>
      <c r="J22" s="97">
        <v>-0.22883590046630337</v>
      </c>
      <c r="K22" s="97">
        <v>3.5865477569674943E-4</v>
      </c>
    </row>
    <row r="23" spans="2:51">
      <c r="B23" s="85"/>
      <c r="C23" s="86"/>
      <c r="D23" s="86"/>
      <c r="E23" s="86"/>
      <c r="F23" s="86"/>
      <c r="G23" s="96"/>
      <c r="H23" s="98"/>
      <c r="I23" s="86"/>
      <c r="J23" s="97"/>
      <c r="K23" s="86"/>
    </row>
    <row r="24" spans="2:51">
      <c r="B24" s="103" t="s">
        <v>224</v>
      </c>
      <c r="C24" s="84"/>
      <c r="D24" s="84"/>
      <c r="E24" s="84"/>
      <c r="F24" s="84"/>
      <c r="G24" s="93"/>
      <c r="H24" s="95"/>
      <c r="I24" s="93">
        <v>2.5571100000000007</v>
      </c>
      <c r="J24" s="94">
        <v>-0.13174113902497209</v>
      </c>
      <c r="K24" s="94">
        <v>2.0647804199758096E-4</v>
      </c>
    </row>
    <row r="25" spans="2:51">
      <c r="B25" s="89" t="s">
        <v>484</v>
      </c>
      <c r="C25" s="86" t="s">
        <v>485</v>
      </c>
      <c r="D25" s="99"/>
      <c r="E25" s="99" t="s">
        <v>160</v>
      </c>
      <c r="F25" s="110">
        <v>42703</v>
      </c>
      <c r="G25" s="96">
        <v>241607.38000000003</v>
      </c>
      <c r="H25" s="98">
        <v>1.0584</v>
      </c>
      <c r="I25" s="96">
        <v>2.5571100000000007</v>
      </c>
      <c r="J25" s="97">
        <v>-0.13174113902497209</v>
      </c>
      <c r="K25" s="97">
        <v>2.0647804199758096E-4</v>
      </c>
    </row>
    <row r="26" spans="2:51">
      <c r="B26" s="85"/>
      <c r="C26" s="86"/>
      <c r="D26" s="86"/>
      <c r="E26" s="86"/>
      <c r="F26" s="86"/>
      <c r="G26" s="96"/>
      <c r="H26" s="98"/>
      <c r="I26" s="86"/>
      <c r="J26" s="97"/>
      <c r="K26" s="86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28" t="s">
        <v>494</v>
      </c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28" t="s">
        <v>107</v>
      </c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31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8">
    <cfRule type="cellIs" dxfId="7" priority="2" operator="equal">
      <formula>"NR3"</formula>
    </cfRule>
  </conditionalFormatting>
  <conditionalFormatting sqref="B28">
    <cfRule type="containsText" dxfId="6" priority="1" operator="containsText" text="הפרשה ">
      <formula>NOT(ISERROR(SEARCH("הפרשה ",B28)))</formula>
    </cfRule>
  </conditionalFormatting>
  <dataValidations count="1">
    <dataValidation allowBlank="1" showInputMessage="1" showErrorMessage="1" sqref="C5:C1048576 AH1:XFD2 D3:XFD1048576 D1:AF2 A1:A1048576 B1:B27 B3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174</v>
      </c>
      <c r="C1" s="80" t="s" vm="1">
        <v>228</v>
      </c>
    </row>
    <row r="2" spans="2:78">
      <c r="B2" s="57" t="s">
        <v>173</v>
      </c>
      <c r="C2" s="80" t="s">
        <v>229</v>
      </c>
    </row>
    <row r="3" spans="2:78">
      <c r="B3" s="57" t="s">
        <v>175</v>
      </c>
      <c r="C3" s="80" t="s">
        <v>230</v>
      </c>
    </row>
    <row r="4" spans="2:78">
      <c r="B4" s="57" t="s">
        <v>176</v>
      </c>
      <c r="C4" s="80">
        <v>8659</v>
      </c>
    </row>
    <row r="6" spans="2:78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3" customFormat="1" ht="63">
      <c r="B8" s="23" t="s">
        <v>111</v>
      </c>
      <c r="C8" s="31" t="s">
        <v>42</v>
      </c>
      <c r="D8" s="31" t="s">
        <v>46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105</v>
      </c>
      <c r="O8" s="31" t="s">
        <v>54</v>
      </c>
      <c r="P8" s="72" t="s">
        <v>177</v>
      </c>
      <c r="Q8" s="32" t="s">
        <v>179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174</v>
      </c>
      <c r="C1" s="80" t="s" vm="1">
        <v>228</v>
      </c>
    </row>
    <row r="2" spans="2:59">
      <c r="B2" s="57" t="s">
        <v>173</v>
      </c>
      <c r="C2" s="80" t="s">
        <v>229</v>
      </c>
    </row>
    <row r="3" spans="2:59">
      <c r="B3" s="57" t="s">
        <v>175</v>
      </c>
      <c r="C3" s="80" t="s">
        <v>230</v>
      </c>
    </row>
    <row r="4" spans="2:59">
      <c r="B4" s="57" t="s">
        <v>176</v>
      </c>
      <c r="C4" s="80">
        <v>8659</v>
      </c>
    </row>
    <row r="6" spans="2:59" ht="26.25" customHeight="1">
      <c r="B6" s="145" t="s">
        <v>207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59" s="3" customFormat="1" ht="78.75">
      <c r="B7" s="23" t="s">
        <v>111</v>
      </c>
      <c r="C7" s="31" t="s">
        <v>220</v>
      </c>
      <c r="D7" s="31" t="s">
        <v>42</v>
      </c>
      <c r="E7" s="31" t="s">
        <v>15</v>
      </c>
      <c r="F7" s="31" t="s">
        <v>59</v>
      </c>
      <c r="G7" s="31" t="s">
        <v>18</v>
      </c>
      <c r="H7" s="31" t="s">
        <v>96</v>
      </c>
      <c r="I7" s="14" t="s">
        <v>38</v>
      </c>
      <c r="J7" s="72" t="s">
        <v>19</v>
      </c>
      <c r="K7" s="31" t="s">
        <v>0</v>
      </c>
      <c r="L7" s="31" t="s">
        <v>100</v>
      </c>
      <c r="M7" s="31" t="s">
        <v>105</v>
      </c>
      <c r="N7" s="72" t="s">
        <v>177</v>
      </c>
      <c r="O7" s="32" t="s">
        <v>179</v>
      </c>
      <c r="P7" s="1"/>
      <c r="Q7" s="1"/>
      <c r="R7" s="1"/>
      <c r="S7" s="1"/>
      <c r="T7" s="1"/>
      <c r="U7" s="1"/>
      <c r="BF7" s="3" t="s">
        <v>157</v>
      </c>
      <c r="BG7" s="3" t="s">
        <v>159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57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155</v>
      </c>
      <c r="BG8" s="3" t="s">
        <v>158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156</v>
      </c>
      <c r="BG9" s="4" t="s">
        <v>160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31</v>
      </c>
      <c r="BG10" s="4" t="s">
        <v>161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167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162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163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164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166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165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168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169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170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171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172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31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174</v>
      </c>
      <c r="C1" s="80" t="s" vm="1">
        <v>228</v>
      </c>
    </row>
    <row r="2" spans="2:64">
      <c r="B2" s="57" t="s">
        <v>173</v>
      </c>
      <c r="C2" s="80" t="s">
        <v>229</v>
      </c>
    </row>
    <row r="3" spans="2:64">
      <c r="B3" s="57" t="s">
        <v>175</v>
      </c>
      <c r="C3" s="80" t="s">
        <v>230</v>
      </c>
    </row>
    <row r="4" spans="2:64">
      <c r="B4" s="57" t="s">
        <v>176</v>
      </c>
      <c r="C4" s="80">
        <v>8659</v>
      </c>
    </row>
    <row r="6" spans="2:64" ht="26.25" customHeight="1">
      <c r="B6" s="145" t="s">
        <v>208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4" s="3" customFormat="1" ht="78.75">
      <c r="B7" s="60" t="s">
        <v>111</v>
      </c>
      <c r="C7" s="61" t="s">
        <v>42</v>
      </c>
      <c r="D7" s="61" t="s">
        <v>112</v>
      </c>
      <c r="E7" s="61" t="s">
        <v>15</v>
      </c>
      <c r="F7" s="61" t="s">
        <v>59</v>
      </c>
      <c r="G7" s="61" t="s">
        <v>18</v>
      </c>
      <c r="H7" s="61" t="s">
        <v>96</v>
      </c>
      <c r="I7" s="61" t="s">
        <v>48</v>
      </c>
      <c r="J7" s="61" t="s">
        <v>19</v>
      </c>
      <c r="K7" s="61" t="s">
        <v>0</v>
      </c>
      <c r="L7" s="61" t="s">
        <v>100</v>
      </c>
      <c r="M7" s="61" t="s">
        <v>105</v>
      </c>
      <c r="N7" s="77" t="s">
        <v>177</v>
      </c>
      <c r="O7" s="63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174</v>
      </c>
      <c r="C1" s="80" t="s" vm="1">
        <v>228</v>
      </c>
    </row>
    <row r="2" spans="2:55">
      <c r="B2" s="57" t="s">
        <v>173</v>
      </c>
      <c r="C2" s="80" t="s">
        <v>229</v>
      </c>
    </row>
    <row r="3" spans="2:55">
      <c r="B3" s="57" t="s">
        <v>175</v>
      </c>
      <c r="C3" s="80" t="s">
        <v>230</v>
      </c>
    </row>
    <row r="4" spans="2:55">
      <c r="B4" s="57" t="s">
        <v>176</v>
      </c>
      <c r="C4" s="80">
        <v>8659</v>
      </c>
    </row>
    <row r="6" spans="2:55" ht="26.25" customHeight="1">
      <c r="B6" s="145" t="s">
        <v>209</v>
      </c>
      <c r="C6" s="146"/>
      <c r="D6" s="146"/>
      <c r="E6" s="146"/>
      <c r="F6" s="146"/>
      <c r="G6" s="146"/>
      <c r="H6" s="146"/>
      <c r="I6" s="147"/>
    </row>
    <row r="7" spans="2:55" s="3" customFormat="1" ht="78.75">
      <c r="B7" s="60" t="s">
        <v>111</v>
      </c>
      <c r="C7" s="62" t="s">
        <v>50</v>
      </c>
      <c r="D7" s="62" t="s">
        <v>80</v>
      </c>
      <c r="E7" s="62" t="s">
        <v>51</v>
      </c>
      <c r="F7" s="62" t="s">
        <v>96</v>
      </c>
      <c r="G7" s="62" t="s">
        <v>221</v>
      </c>
      <c r="H7" s="78" t="s">
        <v>177</v>
      </c>
      <c r="I7" s="64" t="s">
        <v>178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0" t="s" vm="1">
        <v>228</v>
      </c>
    </row>
    <row r="2" spans="2:60">
      <c r="B2" s="57" t="s">
        <v>173</v>
      </c>
      <c r="C2" s="80" t="s">
        <v>229</v>
      </c>
    </row>
    <row r="3" spans="2:60">
      <c r="B3" s="57" t="s">
        <v>175</v>
      </c>
      <c r="C3" s="80" t="s">
        <v>230</v>
      </c>
    </row>
    <row r="4" spans="2:60">
      <c r="B4" s="57" t="s">
        <v>176</v>
      </c>
      <c r="C4" s="80">
        <v>8659</v>
      </c>
    </row>
    <row r="6" spans="2:60" ht="26.25" customHeight="1">
      <c r="B6" s="145" t="s">
        <v>210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66">
      <c r="B7" s="60" t="s">
        <v>111</v>
      </c>
      <c r="C7" s="60" t="s">
        <v>112</v>
      </c>
      <c r="D7" s="60" t="s">
        <v>15</v>
      </c>
      <c r="E7" s="60" t="s">
        <v>16</v>
      </c>
      <c r="F7" s="60" t="s">
        <v>52</v>
      </c>
      <c r="G7" s="60" t="s">
        <v>96</v>
      </c>
      <c r="H7" s="60" t="s">
        <v>49</v>
      </c>
      <c r="I7" s="60" t="s">
        <v>105</v>
      </c>
      <c r="J7" s="79" t="s">
        <v>177</v>
      </c>
      <c r="K7" s="60" t="s">
        <v>178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80" t="s" vm="1">
        <v>228</v>
      </c>
    </row>
    <row r="2" spans="2:60">
      <c r="B2" s="57" t="s">
        <v>173</v>
      </c>
      <c r="C2" s="80" t="s">
        <v>229</v>
      </c>
    </row>
    <row r="3" spans="2:60">
      <c r="B3" s="57" t="s">
        <v>175</v>
      </c>
      <c r="C3" s="80" t="s">
        <v>230</v>
      </c>
    </row>
    <row r="4" spans="2:60">
      <c r="B4" s="57" t="s">
        <v>176</v>
      </c>
      <c r="C4" s="80">
        <v>8659</v>
      </c>
    </row>
    <row r="6" spans="2:60" ht="26.25" customHeight="1">
      <c r="B6" s="145" t="s">
        <v>211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60" s="3" customFormat="1" ht="78.75">
      <c r="B7" s="60" t="s">
        <v>111</v>
      </c>
      <c r="C7" s="78" t="s">
        <v>227</v>
      </c>
      <c r="D7" s="62" t="s">
        <v>15</v>
      </c>
      <c r="E7" s="62" t="s">
        <v>16</v>
      </c>
      <c r="F7" s="62" t="s">
        <v>52</v>
      </c>
      <c r="G7" s="62" t="s">
        <v>96</v>
      </c>
      <c r="H7" s="62" t="s">
        <v>49</v>
      </c>
      <c r="I7" s="62" t="s">
        <v>105</v>
      </c>
      <c r="J7" s="78" t="s">
        <v>177</v>
      </c>
      <c r="K7" s="64" t="s">
        <v>178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174</v>
      </c>
      <c r="C1" s="80" t="s" vm="1">
        <v>228</v>
      </c>
    </row>
    <row r="2" spans="2:47">
      <c r="B2" s="57" t="s">
        <v>173</v>
      </c>
      <c r="C2" s="80" t="s">
        <v>229</v>
      </c>
    </row>
    <row r="3" spans="2:47">
      <c r="B3" s="57" t="s">
        <v>175</v>
      </c>
      <c r="C3" s="80" t="s">
        <v>230</v>
      </c>
    </row>
    <row r="4" spans="2:47">
      <c r="B4" s="57" t="s">
        <v>176</v>
      </c>
      <c r="C4" s="80">
        <v>8659</v>
      </c>
    </row>
    <row r="6" spans="2:47" ht="26.25" customHeight="1">
      <c r="B6" s="145" t="s">
        <v>212</v>
      </c>
      <c r="C6" s="146"/>
      <c r="D6" s="146"/>
    </row>
    <row r="7" spans="2:47" s="3" customFormat="1" ht="47.25">
      <c r="B7" s="60" t="s">
        <v>111</v>
      </c>
      <c r="C7" s="66" t="s">
        <v>102</v>
      </c>
      <c r="D7" s="67" t="s">
        <v>101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0" t="s" vm="1">
        <v>228</v>
      </c>
    </row>
    <row r="2" spans="2:18">
      <c r="B2" s="57" t="s">
        <v>173</v>
      </c>
      <c r="C2" s="80" t="s">
        <v>229</v>
      </c>
    </row>
    <row r="3" spans="2:18">
      <c r="B3" s="57" t="s">
        <v>175</v>
      </c>
      <c r="C3" s="80" t="s">
        <v>230</v>
      </c>
    </row>
    <row r="4" spans="2:18">
      <c r="B4" s="57" t="s">
        <v>176</v>
      </c>
      <c r="C4" s="80">
        <v>8659</v>
      </c>
    </row>
    <row r="6" spans="2:18" ht="26.2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111</v>
      </c>
      <c r="C7" s="31" t="s">
        <v>42</v>
      </c>
      <c r="D7" s="72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54</v>
      </c>
      <c r="O7" s="72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6.425781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8.42578125" style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174</v>
      </c>
      <c r="C1" s="80" t="s" vm="1">
        <v>228</v>
      </c>
    </row>
    <row r="2" spans="2:13">
      <c r="B2" s="57" t="s">
        <v>173</v>
      </c>
      <c r="C2" s="80" t="s">
        <v>229</v>
      </c>
    </row>
    <row r="3" spans="2:13">
      <c r="B3" s="57" t="s">
        <v>175</v>
      </c>
      <c r="C3" s="80" t="s">
        <v>230</v>
      </c>
    </row>
    <row r="4" spans="2:13">
      <c r="B4" s="57" t="s">
        <v>176</v>
      </c>
      <c r="C4" s="80">
        <v>8659</v>
      </c>
    </row>
    <row r="6" spans="2:13" ht="26.25" customHeight="1">
      <c r="B6" s="135" t="s">
        <v>204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2:13" s="3" customFormat="1" ht="63">
      <c r="B7" s="13" t="s">
        <v>110</v>
      </c>
      <c r="C7" s="14" t="s">
        <v>42</v>
      </c>
      <c r="D7" s="14" t="s">
        <v>112</v>
      </c>
      <c r="E7" s="14" t="s">
        <v>15</v>
      </c>
      <c r="F7" s="14" t="s">
        <v>59</v>
      </c>
      <c r="G7" s="14" t="s">
        <v>96</v>
      </c>
      <c r="H7" s="14" t="s">
        <v>17</v>
      </c>
      <c r="I7" s="14" t="s">
        <v>19</v>
      </c>
      <c r="J7" s="14" t="s">
        <v>56</v>
      </c>
      <c r="K7" s="14" t="s">
        <v>177</v>
      </c>
      <c r="L7" s="14" t="s">
        <v>178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41</v>
      </c>
      <c r="C10" s="121"/>
      <c r="D10" s="121"/>
      <c r="E10" s="121"/>
      <c r="F10" s="121"/>
      <c r="G10" s="121"/>
      <c r="H10" s="121"/>
      <c r="I10" s="121"/>
      <c r="J10" s="122">
        <v>594.05210000000011</v>
      </c>
      <c r="K10" s="123">
        <v>1</v>
      </c>
      <c r="L10" s="123">
        <v>4.7967711382205361E-2</v>
      </c>
    </row>
    <row r="11" spans="2:13">
      <c r="B11" s="124" t="s">
        <v>226</v>
      </c>
      <c r="C11" s="121"/>
      <c r="D11" s="121"/>
      <c r="E11" s="121"/>
      <c r="F11" s="121"/>
      <c r="G11" s="121"/>
      <c r="H11" s="121"/>
      <c r="I11" s="121"/>
      <c r="J11" s="122">
        <v>594.05210000000011</v>
      </c>
      <c r="K11" s="123">
        <v>1</v>
      </c>
      <c r="L11" s="123">
        <v>4.7967711382205361E-2</v>
      </c>
    </row>
    <row r="12" spans="2:13">
      <c r="B12" s="103" t="s">
        <v>39</v>
      </c>
      <c r="C12" s="84"/>
      <c r="D12" s="84"/>
      <c r="E12" s="84"/>
      <c r="F12" s="84"/>
      <c r="G12" s="84"/>
      <c r="H12" s="84"/>
      <c r="I12" s="84"/>
      <c r="J12" s="93">
        <v>572.83229000000017</v>
      </c>
      <c r="K12" s="94">
        <v>0.96427954719796471</v>
      </c>
      <c r="L12" s="94">
        <v>4.6254283011755645E-2</v>
      </c>
    </row>
    <row r="13" spans="2:13">
      <c r="B13" s="89" t="s">
        <v>489</v>
      </c>
      <c r="C13" s="86" t="s">
        <v>490</v>
      </c>
      <c r="D13" s="86">
        <v>12</v>
      </c>
      <c r="E13" s="86" t="s">
        <v>281</v>
      </c>
      <c r="F13" s="86" t="s">
        <v>157</v>
      </c>
      <c r="G13" s="99" t="s">
        <v>159</v>
      </c>
      <c r="H13" s="100">
        <v>0</v>
      </c>
      <c r="I13" s="100">
        <v>0</v>
      </c>
      <c r="J13" s="96">
        <v>572.83229000000017</v>
      </c>
      <c r="K13" s="97">
        <v>0.96427954719796471</v>
      </c>
      <c r="L13" s="97">
        <v>4.6254283011755645E-2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3" t="s">
        <v>40</v>
      </c>
      <c r="C15" s="84"/>
      <c r="D15" s="84"/>
      <c r="E15" s="84"/>
      <c r="F15" s="84"/>
      <c r="G15" s="84"/>
      <c r="H15" s="84"/>
      <c r="I15" s="84"/>
      <c r="J15" s="93">
        <v>21.219810000000003</v>
      </c>
      <c r="K15" s="94">
        <v>3.5720452802035375E-2</v>
      </c>
      <c r="L15" s="94">
        <v>1.7134283704497216E-3</v>
      </c>
    </row>
    <row r="16" spans="2:13">
      <c r="B16" s="89" t="s">
        <v>489</v>
      </c>
      <c r="C16" s="86" t="s">
        <v>491</v>
      </c>
      <c r="D16" s="86">
        <v>12</v>
      </c>
      <c r="E16" s="86" t="s">
        <v>281</v>
      </c>
      <c r="F16" s="86" t="s">
        <v>157</v>
      </c>
      <c r="G16" s="99" t="s">
        <v>158</v>
      </c>
      <c r="H16" s="100">
        <v>0</v>
      </c>
      <c r="I16" s="100">
        <v>0</v>
      </c>
      <c r="J16" s="96">
        <v>10.315250000000002</v>
      </c>
      <c r="K16" s="97">
        <v>1.7364217717604231E-2</v>
      </c>
      <c r="L16" s="97">
        <v>8.3292178385581644E-4</v>
      </c>
    </row>
    <row r="17" spans="2:12">
      <c r="B17" s="89" t="s">
        <v>489</v>
      </c>
      <c r="C17" s="86" t="s">
        <v>492</v>
      </c>
      <c r="D17" s="86">
        <v>12</v>
      </c>
      <c r="E17" s="86" t="s">
        <v>281</v>
      </c>
      <c r="F17" s="86" t="s">
        <v>157</v>
      </c>
      <c r="G17" s="99" t="s">
        <v>160</v>
      </c>
      <c r="H17" s="100">
        <v>0</v>
      </c>
      <c r="I17" s="100">
        <v>0</v>
      </c>
      <c r="J17" s="96">
        <v>10.90456</v>
      </c>
      <c r="K17" s="97">
        <v>1.8356235084431145E-2</v>
      </c>
      <c r="L17" s="97">
        <v>8.8050658659390526E-4</v>
      </c>
    </row>
    <row r="18" spans="2:12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96"/>
      <c r="K19" s="96"/>
      <c r="L19" s="96"/>
    </row>
    <row r="20" spans="2:12">
      <c r="B20" s="128" t="s">
        <v>494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28" t="s">
        <v>107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conditionalFormatting sqref="B20">
    <cfRule type="cellIs" dxfId="22" priority="2" operator="equal">
      <formula>"NR3"</formula>
    </cfRule>
  </conditionalFormatting>
  <conditionalFormatting sqref="B20">
    <cfRule type="containsText" dxfId="21" priority="1" operator="containsText" text="הפרשה ">
      <formula>NOT(ISERROR(SEARCH("הפרשה ",B20)))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0" t="s" vm="1">
        <v>228</v>
      </c>
    </row>
    <row r="2" spans="2:18">
      <c r="B2" s="57" t="s">
        <v>173</v>
      </c>
      <c r="C2" s="80" t="s">
        <v>229</v>
      </c>
    </row>
    <row r="3" spans="2:18">
      <c r="B3" s="57" t="s">
        <v>175</v>
      </c>
      <c r="C3" s="80" t="s">
        <v>230</v>
      </c>
    </row>
    <row r="4" spans="2:18">
      <c r="B4" s="57" t="s">
        <v>176</v>
      </c>
      <c r="C4" s="80">
        <v>8659</v>
      </c>
    </row>
    <row r="6" spans="2:18" ht="26.25" customHeight="1">
      <c r="B6" s="145" t="s">
        <v>216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111</v>
      </c>
      <c r="C7" s="31" t="s">
        <v>42</v>
      </c>
      <c r="D7" s="72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54</v>
      </c>
      <c r="O7" s="72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80" t="s" vm="1">
        <v>228</v>
      </c>
    </row>
    <row r="2" spans="2:18">
      <c r="B2" s="57" t="s">
        <v>173</v>
      </c>
      <c r="C2" s="80" t="s">
        <v>229</v>
      </c>
    </row>
    <row r="3" spans="2:18">
      <c r="B3" s="57" t="s">
        <v>175</v>
      </c>
      <c r="C3" s="80" t="s">
        <v>230</v>
      </c>
    </row>
    <row r="4" spans="2:18">
      <c r="B4" s="57" t="s">
        <v>176</v>
      </c>
      <c r="C4" s="80">
        <v>8659</v>
      </c>
    </row>
    <row r="6" spans="2:18" ht="26.25" customHeight="1">
      <c r="B6" s="145" t="s">
        <v>219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18" s="3" customFormat="1" ht="78.75">
      <c r="B7" s="23" t="s">
        <v>111</v>
      </c>
      <c r="C7" s="31" t="s">
        <v>42</v>
      </c>
      <c r="D7" s="72" t="s">
        <v>58</v>
      </c>
      <c r="E7" s="31" t="s">
        <v>15</v>
      </c>
      <c r="F7" s="31" t="s">
        <v>59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213</v>
      </c>
      <c r="L7" s="31" t="s">
        <v>0</v>
      </c>
      <c r="M7" s="31" t="s">
        <v>214</v>
      </c>
      <c r="N7" s="31" t="s">
        <v>54</v>
      </c>
      <c r="O7" s="72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6.42578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9.71093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174</v>
      </c>
      <c r="C1" s="80" t="s" vm="1">
        <v>228</v>
      </c>
    </row>
    <row r="2" spans="2:52">
      <c r="B2" s="57" t="s">
        <v>173</v>
      </c>
      <c r="C2" s="80" t="s">
        <v>229</v>
      </c>
    </row>
    <row r="3" spans="2:52">
      <c r="B3" s="57" t="s">
        <v>175</v>
      </c>
      <c r="C3" s="80" t="s">
        <v>230</v>
      </c>
    </row>
    <row r="4" spans="2:52">
      <c r="B4" s="57" t="s">
        <v>176</v>
      </c>
      <c r="C4" s="80">
        <v>8659</v>
      </c>
    </row>
    <row r="6" spans="2:52" ht="21.7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52" ht="27.7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AT7" s="3"/>
      <c r="AU7" s="3"/>
    </row>
    <row r="8" spans="2:52" s="3" customFormat="1" ht="75" customHeight="1">
      <c r="B8" s="23" t="s">
        <v>110</v>
      </c>
      <c r="C8" s="31" t="s">
        <v>42</v>
      </c>
      <c r="D8" s="72" t="s">
        <v>114</v>
      </c>
      <c r="E8" s="31" t="s">
        <v>15</v>
      </c>
      <c r="F8" s="31" t="s">
        <v>59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0</v>
      </c>
      <c r="M8" s="31" t="s">
        <v>100</v>
      </c>
      <c r="N8" s="31" t="s">
        <v>56</v>
      </c>
      <c r="O8" s="31" t="s">
        <v>54</v>
      </c>
      <c r="P8" s="72" t="s">
        <v>177</v>
      </c>
      <c r="Q8" s="73" t="s">
        <v>179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1" t="s">
        <v>30</v>
      </c>
      <c r="C11" s="82"/>
      <c r="D11" s="82"/>
      <c r="E11" s="82"/>
      <c r="F11" s="82"/>
      <c r="G11" s="82"/>
      <c r="H11" s="90">
        <v>5.7670285853903405</v>
      </c>
      <c r="I11" s="82"/>
      <c r="J11" s="82"/>
      <c r="K11" s="91">
        <v>9.5492852369915247E-3</v>
      </c>
      <c r="L11" s="90"/>
      <c r="M11" s="92"/>
      <c r="N11" s="90">
        <v>5218.6179100000018</v>
      </c>
      <c r="O11" s="82"/>
      <c r="P11" s="91">
        <v>1</v>
      </c>
      <c r="Q11" s="91">
        <v>0.42138586450731813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3" t="s">
        <v>226</v>
      </c>
      <c r="C12" s="84"/>
      <c r="D12" s="84"/>
      <c r="E12" s="84"/>
      <c r="F12" s="84"/>
      <c r="G12" s="84"/>
      <c r="H12" s="93">
        <v>5.7670285853903414</v>
      </c>
      <c r="I12" s="84"/>
      <c r="J12" s="84"/>
      <c r="K12" s="94">
        <v>9.5492852369915265E-3</v>
      </c>
      <c r="L12" s="93"/>
      <c r="M12" s="95"/>
      <c r="N12" s="93">
        <v>5218.6179099999999</v>
      </c>
      <c r="O12" s="84"/>
      <c r="P12" s="94">
        <v>0.99999999999999967</v>
      </c>
      <c r="Q12" s="94">
        <v>0.42138586450731796</v>
      </c>
      <c r="AV12" s="4"/>
    </row>
    <row r="13" spans="2:52">
      <c r="B13" s="85" t="s">
        <v>29</v>
      </c>
      <c r="C13" s="86"/>
      <c r="D13" s="86"/>
      <c r="E13" s="86"/>
      <c r="F13" s="86"/>
      <c r="G13" s="86"/>
      <c r="H13" s="96">
        <v>5.832714953855155</v>
      </c>
      <c r="I13" s="86"/>
      <c r="J13" s="86"/>
      <c r="K13" s="97">
        <v>4.346849304280356E-3</v>
      </c>
      <c r="L13" s="96"/>
      <c r="M13" s="98"/>
      <c r="N13" s="96">
        <v>2334.1784200000002</v>
      </c>
      <c r="O13" s="86"/>
      <c r="P13" s="97">
        <v>0.44727904212477582</v>
      </c>
      <c r="Q13" s="97">
        <v>0.18847706584175383</v>
      </c>
    </row>
    <row r="14" spans="2:52">
      <c r="B14" s="87" t="s">
        <v>28</v>
      </c>
      <c r="C14" s="84"/>
      <c r="D14" s="84"/>
      <c r="E14" s="84"/>
      <c r="F14" s="84"/>
      <c r="G14" s="84"/>
      <c r="H14" s="93">
        <v>5.832714953855155</v>
      </c>
      <c r="I14" s="84"/>
      <c r="J14" s="84"/>
      <c r="K14" s="94">
        <v>4.346849304280356E-3</v>
      </c>
      <c r="L14" s="93"/>
      <c r="M14" s="95"/>
      <c r="N14" s="93">
        <v>2334.1784200000002</v>
      </c>
      <c r="O14" s="84"/>
      <c r="P14" s="94">
        <v>0.44727904212477582</v>
      </c>
      <c r="Q14" s="94">
        <v>0.18847706584175383</v>
      </c>
    </row>
    <row r="15" spans="2:52">
      <c r="B15" s="88" t="s">
        <v>231</v>
      </c>
      <c r="C15" s="86" t="s">
        <v>232</v>
      </c>
      <c r="D15" s="99" t="s">
        <v>115</v>
      </c>
      <c r="E15" s="86" t="s">
        <v>233</v>
      </c>
      <c r="F15" s="86"/>
      <c r="G15" s="86"/>
      <c r="H15" s="96">
        <v>4.25</v>
      </c>
      <c r="I15" s="99" t="s">
        <v>159</v>
      </c>
      <c r="J15" s="100">
        <v>0.04</v>
      </c>
      <c r="K15" s="97">
        <v>6.9999999999999988E-4</v>
      </c>
      <c r="L15" s="96">
        <v>255000.00000000003</v>
      </c>
      <c r="M15" s="98">
        <v>154.33000000000001</v>
      </c>
      <c r="N15" s="96">
        <v>393.54151000000007</v>
      </c>
      <c r="O15" s="97">
        <v>1.6401026845779602E-5</v>
      </c>
      <c r="P15" s="97">
        <v>7.5411060320375117E-2</v>
      </c>
      <c r="Q15" s="97">
        <v>3.1777154846514784E-2</v>
      </c>
    </row>
    <row r="16" spans="2:52" ht="20.25">
      <c r="B16" s="88" t="s">
        <v>234</v>
      </c>
      <c r="C16" s="86" t="s">
        <v>235</v>
      </c>
      <c r="D16" s="99" t="s">
        <v>115</v>
      </c>
      <c r="E16" s="86" t="s">
        <v>233</v>
      </c>
      <c r="F16" s="86"/>
      <c r="G16" s="86"/>
      <c r="H16" s="96">
        <v>1.3</v>
      </c>
      <c r="I16" s="99" t="s">
        <v>159</v>
      </c>
      <c r="J16" s="100">
        <v>3.5000000000000003E-2</v>
      </c>
      <c r="K16" s="97">
        <v>3.0000000000000001E-3</v>
      </c>
      <c r="L16" s="96">
        <v>670400.00000000012</v>
      </c>
      <c r="M16" s="98">
        <v>123.8</v>
      </c>
      <c r="N16" s="96">
        <v>829.95525000000009</v>
      </c>
      <c r="O16" s="97">
        <v>3.4073574626490553E-5</v>
      </c>
      <c r="P16" s="97">
        <v>0.15903736665787049</v>
      </c>
      <c r="Q16" s="97">
        <v>6.7016098238094096E-2</v>
      </c>
      <c r="AT16" s="4"/>
    </row>
    <row r="17" spans="2:47" ht="20.25">
      <c r="B17" s="88" t="s">
        <v>236</v>
      </c>
      <c r="C17" s="86" t="s">
        <v>237</v>
      </c>
      <c r="D17" s="99" t="s">
        <v>115</v>
      </c>
      <c r="E17" s="86" t="s">
        <v>233</v>
      </c>
      <c r="F17" s="86"/>
      <c r="G17" s="86"/>
      <c r="H17" s="96">
        <v>14.77</v>
      </c>
      <c r="I17" s="99" t="s">
        <v>159</v>
      </c>
      <c r="J17" s="100">
        <v>0.04</v>
      </c>
      <c r="K17" s="97">
        <v>1.14E-2</v>
      </c>
      <c r="L17" s="96">
        <v>284520.00000000006</v>
      </c>
      <c r="M17" s="98">
        <v>178.62</v>
      </c>
      <c r="N17" s="96">
        <v>508.20963000000006</v>
      </c>
      <c r="O17" s="97">
        <v>1.7539573616738126E-5</v>
      </c>
      <c r="P17" s="97">
        <v>9.7383950839964803E-2</v>
      </c>
      <c r="Q17" s="97">
        <v>4.103622031383674E-2</v>
      </c>
      <c r="AU17" s="4"/>
    </row>
    <row r="18" spans="2:47">
      <c r="B18" s="88" t="s">
        <v>238</v>
      </c>
      <c r="C18" s="86" t="s">
        <v>239</v>
      </c>
      <c r="D18" s="99" t="s">
        <v>115</v>
      </c>
      <c r="E18" s="86" t="s">
        <v>233</v>
      </c>
      <c r="F18" s="86"/>
      <c r="G18" s="86"/>
      <c r="H18" s="96">
        <v>2.75</v>
      </c>
      <c r="I18" s="99" t="s">
        <v>159</v>
      </c>
      <c r="J18" s="100">
        <v>0.03</v>
      </c>
      <c r="K18" s="97">
        <v>-7.000000000000001E-4</v>
      </c>
      <c r="L18" s="96">
        <v>105000.00000000001</v>
      </c>
      <c r="M18" s="98">
        <v>118.92</v>
      </c>
      <c r="N18" s="96">
        <v>124.86600000000001</v>
      </c>
      <c r="O18" s="97">
        <v>6.8491993514264839E-6</v>
      </c>
      <c r="P18" s="97">
        <v>2.3927024770433895E-2</v>
      </c>
      <c r="Q18" s="97">
        <v>1.0082510017977303E-2</v>
      </c>
      <c r="AT18" s="3"/>
    </row>
    <row r="19" spans="2:47">
      <c r="B19" s="88" t="s">
        <v>240</v>
      </c>
      <c r="C19" s="86" t="s">
        <v>241</v>
      </c>
      <c r="D19" s="99" t="s">
        <v>115</v>
      </c>
      <c r="E19" s="86" t="s">
        <v>233</v>
      </c>
      <c r="F19" s="86"/>
      <c r="G19" s="86"/>
      <c r="H19" s="96">
        <v>3.8299999999999996</v>
      </c>
      <c r="I19" s="99" t="s">
        <v>159</v>
      </c>
      <c r="J19" s="100">
        <v>1E-3</v>
      </c>
      <c r="K19" s="97">
        <v>0</v>
      </c>
      <c r="L19" s="96">
        <v>30000.000000000004</v>
      </c>
      <c r="M19" s="98">
        <v>100.08</v>
      </c>
      <c r="N19" s="96">
        <v>30.023990000000005</v>
      </c>
      <c r="O19" s="97">
        <v>3.7457125637567104E-6</v>
      </c>
      <c r="P19" s="97">
        <v>5.7532454986726541E-3</v>
      </c>
      <c r="Q19" s="97">
        <v>2.4243363281810128E-3</v>
      </c>
      <c r="AU19" s="3"/>
    </row>
    <row r="20" spans="2:47">
      <c r="B20" s="88" t="s">
        <v>242</v>
      </c>
      <c r="C20" s="86" t="s">
        <v>243</v>
      </c>
      <c r="D20" s="99" t="s">
        <v>115</v>
      </c>
      <c r="E20" s="86" t="s">
        <v>233</v>
      </c>
      <c r="F20" s="86"/>
      <c r="G20" s="86"/>
      <c r="H20" s="96">
        <v>8.58</v>
      </c>
      <c r="I20" s="99" t="s">
        <v>159</v>
      </c>
      <c r="J20" s="100">
        <v>7.4999999999999997E-3</v>
      </c>
      <c r="K20" s="97">
        <v>5.6999999999999993E-3</v>
      </c>
      <c r="L20" s="96">
        <v>150000.00000000003</v>
      </c>
      <c r="M20" s="98">
        <v>100.95</v>
      </c>
      <c r="N20" s="96">
        <v>151.42500000000004</v>
      </c>
      <c r="O20" s="97">
        <v>1.4667488045997245E-5</v>
      </c>
      <c r="P20" s="97">
        <v>2.90163032840241E-2</v>
      </c>
      <c r="Q20" s="97">
        <v>1.2227060044145029E-2</v>
      </c>
    </row>
    <row r="21" spans="2:47">
      <c r="B21" s="88" t="s">
        <v>244</v>
      </c>
      <c r="C21" s="86" t="s">
        <v>245</v>
      </c>
      <c r="D21" s="99" t="s">
        <v>115</v>
      </c>
      <c r="E21" s="86" t="s">
        <v>233</v>
      </c>
      <c r="F21" s="86"/>
      <c r="G21" s="86"/>
      <c r="H21" s="96">
        <v>5.4</v>
      </c>
      <c r="I21" s="99" t="s">
        <v>159</v>
      </c>
      <c r="J21" s="100">
        <v>2.75E-2</v>
      </c>
      <c r="K21" s="97">
        <v>2.3E-3</v>
      </c>
      <c r="L21" s="96">
        <v>251300.00000000003</v>
      </c>
      <c r="M21" s="98">
        <v>117.85</v>
      </c>
      <c r="N21" s="96">
        <v>296.15704000000005</v>
      </c>
      <c r="O21" s="97">
        <v>1.549613786666588E-5</v>
      </c>
      <c r="P21" s="97">
        <v>5.6750090753434741E-2</v>
      </c>
      <c r="Q21" s="97">
        <v>2.3913686053004857E-2</v>
      </c>
    </row>
    <row r="22" spans="2:47">
      <c r="B22" s="89"/>
      <c r="C22" s="86"/>
      <c r="D22" s="86"/>
      <c r="E22" s="86"/>
      <c r="F22" s="86"/>
      <c r="G22" s="86"/>
      <c r="H22" s="86"/>
      <c r="I22" s="86"/>
      <c r="J22" s="86"/>
      <c r="K22" s="97"/>
      <c r="L22" s="96"/>
      <c r="M22" s="98"/>
      <c r="N22" s="86"/>
      <c r="O22" s="86"/>
      <c r="P22" s="97"/>
      <c r="Q22" s="86"/>
    </row>
    <row r="23" spans="2:47">
      <c r="B23" s="85" t="s">
        <v>43</v>
      </c>
      <c r="C23" s="86"/>
      <c r="D23" s="86"/>
      <c r="E23" s="86"/>
      <c r="F23" s="86"/>
      <c r="G23" s="86"/>
      <c r="H23" s="96">
        <v>5.713873126837548</v>
      </c>
      <c r="I23" s="86"/>
      <c r="J23" s="86"/>
      <c r="K23" s="97">
        <v>1.3705106790089057E-2</v>
      </c>
      <c r="L23" s="96"/>
      <c r="M23" s="98"/>
      <c r="N23" s="96">
        <v>2884.4394900000002</v>
      </c>
      <c r="O23" s="86"/>
      <c r="P23" s="97">
        <v>0.55272095787522391</v>
      </c>
      <c r="Q23" s="97">
        <v>0.23290879866556422</v>
      </c>
    </row>
    <row r="24" spans="2:47">
      <c r="B24" s="87" t="s">
        <v>25</v>
      </c>
      <c r="C24" s="84"/>
      <c r="D24" s="84"/>
      <c r="E24" s="84"/>
      <c r="F24" s="84"/>
      <c r="G24" s="84"/>
      <c r="H24" s="93">
        <v>0.64611391643211524</v>
      </c>
      <c r="I24" s="84"/>
      <c r="J24" s="84"/>
      <c r="K24" s="94">
        <v>1.4286891500333986E-3</v>
      </c>
      <c r="L24" s="93"/>
      <c r="M24" s="95"/>
      <c r="N24" s="93">
        <v>236.88119000000003</v>
      </c>
      <c r="O24" s="84"/>
      <c r="P24" s="94">
        <v>4.5391556554865681E-2</v>
      </c>
      <c r="Q24" s="94">
        <v>1.9127360300204899E-2</v>
      </c>
    </row>
    <row r="25" spans="2:47">
      <c r="B25" s="88" t="s">
        <v>246</v>
      </c>
      <c r="C25" s="86" t="s">
        <v>247</v>
      </c>
      <c r="D25" s="99" t="s">
        <v>115</v>
      </c>
      <c r="E25" s="86" t="s">
        <v>233</v>
      </c>
      <c r="F25" s="86"/>
      <c r="G25" s="86"/>
      <c r="H25" s="96">
        <v>0.76</v>
      </c>
      <c r="I25" s="99" t="s">
        <v>159</v>
      </c>
      <c r="J25" s="100">
        <v>0</v>
      </c>
      <c r="K25" s="97">
        <v>1.4000000000000002E-3</v>
      </c>
      <c r="L25" s="96">
        <v>100100.00000000001</v>
      </c>
      <c r="M25" s="98">
        <v>99.89</v>
      </c>
      <c r="N25" s="96">
        <v>99.989890000000017</v>
      </c>
      <c r="O25" s="97">
        <v>1.1122222222222225E-5</v>
      </c>
      <c r="P25" s="97">
        <v>1.9160224359096638E-2</v>
      </c>
      <c r="Q25" s="97">
        <v>8.0738477057121123E-3</v>
      </c>
    </row>
    <row r="26" spans="2:47">
      <c r="B26" s="88" t="s">
        <v>248</v>
      </c>
      <c r="C26" s="86" t="s">
        <v>249</v>
      </c>
      <c r="D26" s="99" t="s">
        <v>115</v>
      </c>
      <c r="E26" s="86" t="s">
        <v>233</v>
      </c>
      <c r="F26" s="86"/>
      <c r="G26" s="86"/>
      <c r="H26" s="96">
        <v>0.92999999999999994</v>
      </c>
      <c r="I26" s="99" t="s">
        <v>159</v>
      </c>
      <c r="J26" s="100">
        <v>0</v>
      </c>
      <c r="K26" s="97">
        <v>1.4000000000000002E-3</v>
      </c>
      <c r="L26" s="96">
        <v>35000.000000000007</v>
      </c>
      <c r="M26" s="98">
        <v>99.87</v>
      </c>
      <c r="N26" s="96">
        <v>34.95450000000001</v>
      </c>
      <c r="O26" s="97">
        <v>5.0000000000000013E-6</v>
      </c>
      <c r="P26" s="97">
        <v>6.6980377952215314E-3</v>
      </c>
      <c r="Q26" s="97">
        <v>2.8224584468421157E-3</v>
      </c>
    </row>
    <row r="27" spans="2:47">
      <c r="B27" s="88" t="s">
        <v>250</v>
      </c>
      <c r="C27" s="86" t="s">
        <v>251</v>
      </c>
      <c r="D27" s="99" t="s">
        <v>115</v>
      </c>
      <c r="E27" s="86" t="s">
        <v>233</v>
      </c>
      <c r="F27" s="86"/>
      <c r="G27" s="86"/>
      <c r="H27" s="96">
        <v>0.34</v>
      </c>
      <c r="I27" s="99" t="s">
        <v>159</v>
      </c>
      <c r="J27" s="100">
        <v>0</v>
      </c>
      <c r="K27" s="97">
        <v>1.8000000000000002E-3</v>
      </c>
      <c r="L27" s="96">
        <v>17000.000000000004</v>
      </c>
      <c r="M27" s="98">
        <v>99.94</v>
      </c>
      <c r="N27" s="96">
        <v>16.989800000000002</v>
      </c>
      <c r="O27" s="97">
        <v>2.1250000000000004E-6</v>
      </c>
      <c r="P27" s="97">
        <v>3.2556129406300983E-3</v>
      </c>
      <c r="Q27" s="97">
        <v>1.371869273488626E-3</v>
      </c>
    </row>
    <row r="28" spans="2:47">
      <c r="B28" s="88" t="s">
        <v>252</v>
      </c>
      <c r="C28" s="86" t="s">
        <v>253</v>
      </c>
      <c r="D28" s="99" t="s">
        <v>115</v>
      </c>
      <c r="E28" s="86" t="s">
        <v>233</v>
      </c>
      <c r="F28" s="86"/>
      <c r="G28" s="86"/>
      <c r="H28" s="96">
        <v>0.44</v>
      </c>
      <c r="I28" s="99" t="s">
        <v>159</v>
      </c>
      <c r="J28" s="100">
        <v>0</v>
      </c>
      <c r="K28" s="97">
        <v>1.4000000000000002E-3</v>
      </c>
      <c r="L28" s="96">
        <v>65000.000000000007</v>
      </c>
      <c r="M28" s="98">
        <v>99.94</v>
      </c>
      <c r="N28" s="96">
        <v>64.961000000000013</v>
      </c>
      <c r="O28" s="97">
        <v>7.2222222222222229E-6</v>
      </c>
      <c r="P28" s="97">
        <v>1.2447931831820963E-2</v>
      </c>
      <c r="Q28" s="97">
        <v>5.2453825162800402E-3</v>
      </c>
    </row>
    <row r="29" spans="2:47">
      <c r="B29" s="88" t="s">
        <v>254</v>
      </c>
      <c r="C29" s="86" t="s">
        <v>255</v>
      </c>
      <c r="D29" s="99" t="s">
        <v>115</v>
      </c>
      <c r="E29" s="86" t="s">
        <v>233</v>
      </c>
      <c r="F29" s="86"/>
      <c r="G29" s="86"/>
      <c r="H29" s="96">
        <v>0.51</v>
      </c>
      <c r="I29" s="99" t="s">
        <v>159</v>
      </c>
      <c r="J29" s="100">
        <v>0</v>
      </c>
      <c r="K29" s="97">
        <v>1.3999999999999998E-3</v>
      </c>
      <c r="L29" s="96">
        <v>20000.000000000004</v>
      </c>
      <c r="M29" s="98">
        <v>99.93</v>
      </c>
      <c r="N29" s="96">
        <v>19.986000000000004</v>
      </c>
      <c r="O29" s="97">
        <v>2.2222222222222225E-6</v>
      </c>
      <c r="P29" s="97">
        <v>3.8297496280964545E-3</v>
      </c>
      <c r="Q29" s="97">
        <v>1.6138023578820045E-3</v>
      </c>
    </row>
    <row r="30" spans="2:47">
      <c r="B30" s="89"/>
      <c r="C30" s="86"/>
      <c r="D30" s="86"/>
      <c r="E30" s="86"/>
      <c r="F30" s="86"/>
      <c r="G30" s="86"/>
      <c r="H30" s="86"/>
      <c r="I30" s="86"/>
      <c r="J30" s="86"/>
      <c r="K30" s="97"/>
      <c r="L30" s="96"/>
      <c r="M30" s="98"/>
      <c r="N30" s="86"/>
      <c r="O30" s="86"/>
      <c r="P30" s="97"/>
      <c r="Q30" s="86"/>
    </row>
    <row r="31" spans="2:47">
      <c r="B31" s="87" t="s">
        <v>26</v>
      </c>
      <c r="C31" s="84"/>
      <c r="D31" s="84"/>
      <c r="E31" s="84"/>
      <c r="F31" s="84"/>
      <c r="G31" s="84"/>
      <c r="H31" s="93">
        <v>3.968216522220994</v>
      </c>
      <c r="I31" s="84"/>
      <c r="J31" s="84"/>
      <c r="K31" s="94">
        <v>3.4123925883666429E-3</v>
      </c>
      <c r="L31" s="93"/>
      <c r="M31" s="95"/>
      <c r="N31" s="93">
        <v>52.567630000000015</v>
      </c>
      <c r="O31" s="84"/>
      <c r="P31" s="94">
        <v>1.0073094238087263E-2</v>
      </c>
      <c r="Q31" s="94">
        <v>4.2446595237800866E-3</v>
      </c>
    </row>
    <row r="32" spans="2:47">
      <c r="B32" s="88" t="s">
        <v>256</v>
      </c>
      <c r="C32" s="86" t="s">
        <v>257</v>
      </c>
      <c r="D32" s="99" t="s">
        <v>115</v>
      </c>
      <c r="E32" s="86" t="s">
        <v>233</v>
      </c>
      <c r="F32" s="86"/>
      <c r="G32" s="86"/>
      <c r="H32" s="96">
        <v>4.8999999999999995</v>
      </c>
      <c r="I32" s="99" t="s">
        <v>159</v>
      </c>
      <c r="J32" s="100">
        <v>1.8E-3</v>
      </c>
      <c r="K32" s="97">
        <v>3.5999999999999995E-3</v>
      </c>
      <c r="L32" s="96">
        <v>19899.000000000004</v>
      </c>
      <c r="M32" s="98">
        <v>98.97</v>
      </c>
      <c r="N32" s="96">
        <v>19.694040000000005</v>
      </c>
      <c r="O32" s="97">
        <v>1.9810932478777753E-6</v>
      </c>
      <c r="P32" s="97">
        <v>3.773803780932488E-3</v>
      </c>
      <c r="Q32" s="97">
        <v>1.5902275687092221E-3</v>
      </c>
    </row>
    <row r="33" spans="2:17">
      <c r="B33" s="88" t="s">
        <v>258</v>
      </c>
      <c r="C33" s="86" t="s">
        <v>259</v>
      </c>
      <c r="D33" s="99" t="s">
        <v>115</v>
      </c>
      <c r="E33" s="86" t="s">
        <v>233</v>
      </c>
      <c r="F33" s="86"/>
      <c r="G33" s="86"/>
      <c r="H33" s="96">
        <v>3.410000000000001</v>
      </c>
      <c r="I33" s="99" t="s">
        <v>159</v>
      </c>
      <c r="J33" s="100">
        <v>1.8E-3</v>
      </c>
      <c r="K33" s="97">
        <v>3.3000000000000008E-3</v>
      </c>
      <c r="L33" s="96">
        <v>33082.000000000007</v>
      </c>
      <c r="M33" s="98">
        <v>99.37</v>
      </c>
      <c r="N33" s="96">
        <v>32.873589999999993</v>
      </c>
      <c r="O33" s="97">
        <v>1.7956146339062228E-6</v>
      </c>
      <c r="P33" s="97">
        <v>6.2992904571547723E-3</v>
      </c>
      <c r="Q33" s="97">
        <v>2.6544319550708632E-3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27</v>
      </c>
      <c r="C35" s="84"/>
      <c r="D35" s="84"/>
      <c r="E35" s="84"/>
      <c r="F35" s="84"/>
      <c r="G35" s="84"/>
      <c r="H35" s="93">
        <v>6.2118409530158374</v>
      </c>
      <c r="I35" s="84"/>
      <c r="J35" s="84"/>
      <c r="K35" s="94">
        <v>1.5034250686920582E-2</v>
      </c>
      <c r="L35" s="93"/>
      <c r="M35" s="95"/>
      <c r="N35" s="93">
        <v>2594.9906700000001</v>
      </c>
      <c r="O35" s="84"/>
      <c r="P35" s="94">
        <v>0.49725630708227098</v>
      </c>
      <c r="Q35" s="94">
        <v>0.2095367788415792</v>
      </c>
    </row>
    <row r="36" spans="2:17">
      <c r="B36" s="88" t="s">
        <v>260</v>
      </c>
      <c r="C36" s="86" t="s">
        <v>261</v>
      </c>
      <c r="D36" s="99" t="s">
        <v>115</v>
      </c>
      <c r="E36" s="86" t="s">
        <v>233</v>
      </c>
      <c r="F36" s="86"/>
      <c r="G36" s="86"/>
      <c r="H36" s="96">
        <v>0.15999999999999995</v>
      </c>
      <c r="I36" s="99" t="s">
        <v>159</v>
      </c>
      <c r="J36" s="100">
        <v>5.5E-2</v>
      </c>
      <c r="K36" s="97">
        <v>1.6999999999999995E-3</v>
      </c>
      <c r="L36" s="96">
        <v>16150.000000000002</v>
      </c>
      <c r="M36" s="98">
        <v>105.47</v>
      </c>
      <c r="N36" s="96">
        <v>17.033400000000004</v>
      </c>
      <c r="O36" s="97">
        <v>1.2687735529205677E-6</v>
      </c>
      <c r="P36" s="97">
        <v>3.2639676431110852E-3</v>
      </c>
      <c r="Q36" s="97">
        <v>1.3753898270162785E-3</v>
      </c>
    </row>
    <row r="37" spans="2:17">
      <c r="B37" s="88" t="s">
        <v>262</v>
      </c>
      <c r="C37" s="86" t="s">
        <v>263</v>
      </c>
      <c r="D37" s="99" t="s">
        <v>115</v>
      </c>
      <c r="E37" s="86" t="s">
        <v>233</v>
      </c>
      <c r="F37" s="86"/>
      <c r="G37" s="86"/>
      <c r="H37" s="96">
        <v>6.39</v>
      </c>
      <c r="I37" s="99" t="s">
        <v>159</v>
      </c>
      <c r="J37" s="100">
        <v>3.7499999999999999E-2</v>
      </c>
      <c r="K37" s="97">
        <v>1.7099999999999997E-2</v>
      </c>
      <c r="L37" s="96">
        <v>567975.00000000012</v>
      </c>
      <c r="M37" s="98">
        <v>116.64</v>
      </c>
      <c r="N37" s="96">
        <v>662.48606000000018</v>
      </c>
      <c r="O37" s="97">
        <v>3.8205841957269195E-5</v>
      </c>
      <c r="P37" s="97">
        <v>0.12694664975002931</v>
      </c>
      <c r="Q37" s="97">
        <v>5.349352375122382E-2</v>
      </c>
    </row>
    <row r="38" spans="2:17">
      <c r="B38" s="88" t="s">
        <v>264</v>
      </c>
      <c r="C38" s="86" t="s">
        <v>265</v>
      </c>
      <c r="D38" s="99" t="s">
        <v>115</v>
      </c>
      <c r="E38" s="86" t="s">
        <v>233</v>
      </c>
      <c r="F38" s="86"/>
      <c r="G38" s="86"/>
      <c r="H38" s="96">
        <v>1.05</v>
      </c>
      <c r="I38" s="99" t="s">
        <v>159</v>
      </c>
      <c r="J38" s="100">
        <v>0.04</v>
      </c>
      <c r="K38" s="97">
        <v>2E-3</v>
      </c>
      <c r="L38" s="96">
        <v>466000.00000000006</v>
      </c>
      <c r="M38" s="98">
        <v>107.78</v>
      </c>
      <c r="N38" s="96">
        <v>502.25482000000005</v>
      </c>
      <c r="O38" s="97">
        <v>2.7787460985748851E-5</v>
      </c>
      <c r="P38" s="97">
        <v>9.6242880521597698E-2</v>
      </c>
      <c r="Q38" s="97">
        <v>4.0555389411267975E-2</v>
      </c>
    </row>
    <row r="39" spans="2:17">
      <c r="B39" s="88" t="s">
        <v>266</v>
      </c>
      <c r="C39" s="86" t="s">
        <v>267</v>
      </c>
      <c r="D39" s="99" t="s">
        <v>115</v>
      </c>
      <c r="E39" s="86" t="s">
        <v>233</v>
      </c>
      <c r="F39" s="86"/>
      <c r="G39" s="86"/>
      <c r="H39" s="96">
        <v>5.53</v>
      </c>
      <c r="I39" s="99" t="s">
        <v>159</v>
      </c>
      <c r="J39" s="100">
        <v>4.2500000000000003E-2</v>
      </c>
      <c r="K39" s="97">
        <v>1.4599999999999997E-2</v>
      </c>
      <c r="L39" s="96">
        <v>575800.00000000012</v>
      </c>
      <c r="M39" s="98">
        <v>119.77</v>
      </c>
      <c r="N39" s="96">
        <v>689.63566000000014</v>
      </c>
      <c r="O39" s="97">
        <v>3.2616691341566589E-5</v>
      </c>
      <c r="P39" s="97">
        <v>0.13214909999034588</v>
      </c>
      <c r="Q39" s="97">
        <v>5.5685762743295932E-2</v>
      </c>
    </row>
    <row r="40" spans="2:17">
      <c r="B40" s="88" t="s">
        <v>268</v>
      </c>
      <c r="C40" s="86" t="s">
        <v>269</v>
      </c>
      <c r="D40" s="99" t="s">
        <v>115</v>
      </c>
      <c r="E40" s="86" t="s">
        <v>233</v>
      </c>
      <c r="F40" s="86"/>
      <c r="G40" s="86"/>
      <c r="H40" s="96">
        <v>9.33</v>
      </c>
      <c r="I40" s="99" t="s">
        <v>159</v>
      </c>
      <c r="J40" s="100">
        <v>0.02</v>
      </c>
      <c r="K40" s="97">
        <v>2.2399999999999993E-2</v>
      </c>
      <c r="L40" s="96">
        <v>119800.00000000001</v>
      </c>
      <c r="M40" s="98">
        <v>98.08</v>
      </c>
      <c r="N40" s="96">
        <v>117.49984000000002</v>
      </c>
      <c r="O40" s="97">
        <v>6.2578190090393631E-5</v>
      </c>
      <c r="P40" s="97">
        <v>2.2515509283568144E-2</v>
      </c>
      <c r="Q40" s="97">
        <v>9.4877173442789089E-3</v>
      </c>
    </row>
    <row r="41" spans="2:17">
      <c r="B41" s="88" t="s">
        <v>270</v>
      </c>
      <c r="C41" s="86" t="s">
        <v>271</v>
      </c>
      <c r="D41" s="99" t="s">
        <v>115</v>
      </c>
      <c r="E41" s="86" t="s">
        <v>233</v>
      </c>
      <c r="F41" s="86"/>
      <c r="G41" s="86"/>
      <c r="H41" s="96">
        <v>4.24</v>
      </c>
      <c r="I41" s="99" t="s">
        <v>159</v>
      </c>
      <c r="J41" s="100">
        <v>0.01</v>
      </c>
      <c r="K41" s="97">
        <v>9.8999999999999991E-3</v>
      </c>
      <c r="L41" s="96">
        <v>231800.00000000003</v>
      </c>
      <c r="M41" s="98">
        <v>100.71</v>
      </c>
      <c r="N41" s="96">
        <v>233.44578000000004</v>
      </c>
      <c r="O41" s="97">
        <v>3.0007707760656041E-5</v>
      </c>
      <c r="P41" s="97">
        <v>4.4733257737200376E-2</v>
      </c>
      <c r="Q41" s="97">
        <v>1.8849962483818858E-2</v>
      </c>
    </row>
    <row r="42" spans="2:17">
      <c r="B42" s="88" t="s">
        <v>272</v>
      </c>
      <c r="C42" s="86" t="s">
        <v>273</v>
      </c>
      <c r="D42" s="99" t="s">
        <v>115</v>
      </c>
      <c r="E42" s="86" t="s">
        <v>233</v>
      </c>
      <c r="F42" s="86"/>
      <c r="G42" s="86"/>
      <c r="H42" s="96">
        <v>8.0699999999999985</v>
      </c>
      <c r="I42" s="99" t="s">
        <v>159</v>
      </c>
      <c r="J42" s="100">
        <v>1.7500000000000002E-2</v>
      </c>
      <c r="K42" s="97">
        <v>2.0599999999999997E-2</v>
      </c>
      <c r="L42" s="96">
        <v>34500.000000000007</v>
      </c>
      <c r="M42" s="98">
        <v>98.14</v>
      </c>
      <c r="N42" s="96">
        <v>33.858300000000007</v>
      </c>
      <c r="O42" s="97">
        <v>2.3596340884641188E-6</v>
      </c>
      <c r="P42" s="97">
        <v>6.4879821791743314E-3</v>
      </c>
      <c r="Q42" s="97">
        <v>2.7339439794794498E-3</v>
      </c>
    </row>
    <row r="43" spans="2:17">
      <c r="B43" s="88" t="s">
        <v>274</v>
      </c>
      <c r="C43" s="86" t="s">
        <v>275</v>
      </c>
      <c r="D43" s="99" t="s">
        <v>115</v>
      </c>
      <c r="E43" s="86" t="s">
        <v>233</v>
      </c>
      <c r="F43" s="86"/>
      <c r="G43" s="86"/>
      <c r="H43" s="96">
        <v>15.3</v>
      </c>
      <c r="I43" s="99" t="s">
        <v>159</v>
      </c>
      <c r="J43" s="100">
        <v>5.5E-2</v>
      </c>
      <c r="K43" s="97">
        <v>3.2300000000000002E-2</v>
      </c>
      <c r="L43" s="96">
        <v>235917.00000000003</v>
      </c>
      <c r="M43" s="98">
        <v>143.6</v>
      </c>
      <c r="N43" s="96">
        <v>338.77681000000007</v>
      </c>
      <c r="O43" s="97">
        <v>1.3958655772402385E-5</v>
      </c>
      <c r="P43" s="97">
        <v>6.491695997724424E-2</v>
      </c>
      <c r="Q43" s="97">
        <v>2.7355089301198031E-2</v>
      </c>
    </row>
    <row r="44" spans="2:17">
      <c r="B44" s="129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2:17">
      <c r="B45" s="129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2:17">
      <c r="B46" s="128" t="s">
        <v>494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2:17">
      <c r="B47" s="128" t="s">
        <v>107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</row>
    <row r="48" spans="2:17">
      <c r="B48" s="101"/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46">
    <cfRule type="cellIs" dxfId="20" priority="2" operator="equal">
      <formula>"NR3"</formula>
    </cfRule>
  </conditionalFormatting>
  <conditionalFormatting sqref="B46">
    <cfRule type="containsText" dxfId="19" priority="1" operator="containsText" text="הפרשה ">
      <formula>NOT(ISERROR(SEARCH("הפרשה ",B46)))</formula>
    </cfRule>
  </conditionalFormatting>
  <dataValidations count="1">
    <dataValidation allowBlank="1" showInputMessage="1" showErrorMessage="1" sqref="C5:C1048576 AH1:XFD2 D3:XFD1048576 D1:AF2 A1:A1048576 B1:B45 B4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174</v>
      </c>
      <c r="C1" s="80" t="s" vm="1">
        <v>228</v>
      </c>
    </row>
    <row r="2" spans="2:67">
      <c r="B2" s="57" t="s">
        <v>173</v>
      </c>
      <c r="C2" s="80" t="s">
        <v>229</v>
      </c>
    </row>
    <row r="3" spans="2:67">
      <c r="B3" s="57" t="s">
        <v>175</v>
      </c>
      <c r="C3" s="80" t="s">
        <v>230</v>
      </c>
    </row>
    <row r="4" spans="2:67">
      <c r="B4" s="57" t="s">
        <v>176</v>
      </c>
      <c r="C4" s="80">
        <v>8659</v>
      </c>
    </row>
    <row r="6" spans="2:67" ht="26.25" customHeight="1">
      <c r="B6" s="140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3"/>
    </row>
    <row r="7" spans="2:67" ht="26.25" customHeight="1">
      <c r="B7" s="140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AZ7" s="44"/>
      <c r="BJ7" s="3"/>
      <c r="BO7" s="3"/>
    </row>
    <row r="8" spans="2:67" s="3" customFormat="1" ht="78.75">
      <c r="B8" s="38" t="s">
        <v>110</v>
      </c>
      <c r="C8" s="14" t="s">
        <v>42</v>
      </c>
      <c r="D8" s="76" t="s">
        <v>114</v>
      </c>
      <c r="E8" s="76" t="s">
        <v>222</v>
      </c>
      <c r="F8" s="76" t="s">
        <v>112</v>
      </c>
      <c r="G8" s="14" t="s">
        <v>58</v>
      </c>
      <c r="H8" s="14" t="s">
        <v>15</v>
      </c>
      <c r="I8" s="14" t="s">
        <v>59</v>
      </c>
      <c r="J8" s="14" t="s">
        <v>97</v>
      </c>
      <c r="K8" s="14" t="s">
        <v>18</v>
      </c>
      <c r="L8" s="14" t="s">
        <v>96</v>
      </c>
      <c r="M8" s="14" t="s">
        <v>17</v>
      </c>
      <c r="N8" s="14" t="s">
        <v>19</v>
      </c>
      <c r="O8" s="14" t="s">
        <v>0</v>
      </c>
      <c r="P8" s="14" t="s">
        <v>100</v>
      </c>
      <c r="Q8" s="14" t="s">
        <v>56</v>
      </c>
      <c r="R8" s="14" t="s">
        <v>54</v>
      </c>
      <c r="S8" s="76" t="s">
        <v>177</v>
      </c>
      <c r="T8" s="39" t="s">
        <v>179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57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0" t="s">
        <v>109</v>
      </c>
      <c r="S10" s="46" t="s">
        <v>180</v>
      </c>
      <c r="T10" s="75" t="s">
        <v>223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8.28515625" style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174</v>
      </c>
      <c r="C1" s="80" t="s" vm="1">
        <v>228</v>
      </c>
    </row>
    <row r="2" spans="2:65">
      <c r="B2" s="57" t="s">
        <v>173</v>
      </c>
      <c r="C2" s="80" t="s">
        <v>229</v>
      </c>
    </row>
    <row r="3" spans="2:65">
      <c r="B3" s="57" t="s">
        <v>175</v>
      </c>
      <c r="C3" s="80" t="s">
        <v>230</v>
      </c>
    </row>
    <row r="4" spans="2:65">
      <c r="B4" s="57" t="s">
        <v>176</v>
      </c>
      <c r="C4" s="80">
        <v>8659</v>
      </c>
    </row>
    <row r="6" spans="2:65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65" ht="26.25" customHeight="1">
      <c r="B7" s="145" t="s">
        <v>83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M7" s="3"/>
    </row>
    <row r="8" spans="2:65" s="3" customFormat="1" ht="63">
      <c r="B8" s="23" t="s">
        <v>110</v>
      </c>
      <c r="C8" s="31" t="s">
        <v>42</v>
      </c>
      <c r="D8" s="76" t="s">
        <v>114</v>
      </c>
      <c r="E8" s="76" t="s">
        <v>222</v>
      </c>
      <c r="F8" s="72" t="s">
        <v>112</v>
      </c>
      <c r="G8" s="31" t="s">
        <v>58</v>
      </c>
      <c r="H8" s="31" t="s">
        <v>15</v>
      </c>
      <c r="I8" s="31" t="s">
        <v>59</v>
      </c>
      <c r="J8" s="31" t="s">
        <v>97</v>
      </c>
      <c r="K8" s="31" t="s">
        <v>18</v>
      </c>
      <c r="L8" s="31" t="s">
        <v>96</v>
      </c>
      <c r="M8" s="31" t="s">
        <v>17</v>
      </c>
      <c r="N8" s="31" t="s">
        <v>19</v>
      </c>
      <c r="O8" s="31" t="s">
        <v>0</v>
      </c>
      <c r="P8" s="31" t="s">
        <v>100</v>
      </c>
      <c r="Q8" s="31" t="s">
        <v>56</v>
      </c>
      <c r="R8" s="14" t="s">
        <v>54</v>
      </c>
      <c r="S8" s="76" t="s">
        <v>177</v>
      </c>
      <c r="T8" s="32" t="s">
        <v>179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57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108</v>
      </c>
      <c r="R10" s="20" t="s">
        <v>109</v>
      </c>
      <c r="S10" s="20" t="s">
        <v>180</v>
      </c>
      <c r="T10" s="21" t="s">
        <v>223</v>
      </c>
      <c r="U10" s="5"/>
      <c r="BH10" s="1"/>
      <c r="BI10" s="3"/>
      <c r="BJ10" s="1"/>
    </row>
    <row r="11" spans="2:65" s="4" customFormat="1" ht="18" customHeight="1">
      <c r="B11" s="81" t="s">
        <v>35</v>
      </c>
      <c r="C11" s="82"/>
      <c r="D11" s="82"/>
      <c r="E11" s="82"/>
      <c r="F11" s="82"/>
      <c r="G11" s="82"/>
      <c r="H11" s="82"/>
      <c r="I11" s="82"/>
      <c r="J11" s="82"/>
      <c r="K11" s="90">
        <v>4.9987199400208961</v>
      </c>
      <c r="L11" s="82"/>
      <c r="M11" s="82"/>
      <c r="N11" s="104">
        <v>1.635521695979883E-2</v>
      </c>
      <c r="O11" s="90"/>
      <c r="P11" s="92"/>
      <c r="Q11" s="90">
        <v>1801.3473100000001</v>
      </c>
      <c r="R11" s="82"/>
      <c r="S11" s="91">
        <v>1</v>
      </c>
      <c r="T11" s="91">
        <v>0.1454527437327332</v>
      </c>
      <c r="U11" s="5"/>
      <c r="BH11" s="1"/>
      <c r="BI11" s="3"/>
      <c r="BJ11" s="1"/>
      <c r="BM11" s="1"/>
    </row>
    <row r="12" spans="2:65">
      <c r="B12" s="83" t="s">
        <v>226</v>
      </c>
      <c r="C12" s="84"/>
      <c r="D12" s="84"/>
      <c r="E12" s="84"/>
      <c r="F12" s="84"/>
      <c r="G12" s="84"/>
      <c r="H12" s="84"/>
      <c r="I12" s="84"/>
      <c r="J12" s="84"/>
      <c r="K12" s="93">
        <v>4.9987199400208961</v>
      </c>
      <c r="L12" s="84"/>
      <c r="M12" s="84"/>
      <c r="N12" s="105">
        <v>1.6355216959798843E-2</v>
      </c>
      <c r="O12" s="93"/>
      <c r="P12" s="95"/>
      <c r="Q12" s="93">
        <v>1801.3473099999997</v>
      </c>
      <c r="R12" s="84"/>
      <c r="S12" s="94">
        <v>0.99999999999999978</v>
      </c>
      <c r="T12" s="94">
        <v>0.14545274373273318</v>
      </c>
      <c r="BI12" s="3"/>
    </row>
    <row r="13" spans="2:65" ht="20.25">
      <c r="B13" s="103" t="s">
        <v>34</v>
      </c>
      <c r="C13" s="84"/>
      <c r="D13" s="84"/>
      <c r="E13" s="84"/>
      <c r="F13" s="84"/>
      <c r="G13" s="84"/>
      <c r="H13" s="84"/>
      <c r="I13" s="84"/>
      <c r="J13" s="84"/>
      <c r="K13" s="93">
        <v>5.0172443523168528</v>
      </c>
      <c r="L13" s="84"/>
      <c r="M13" s="84"/>
      <c r="N13" s="105">
        <v>1.4082907307032442E-2</v>
      </c>
      <c r="O13" s="93"/>
      <c r="P13" s="95"/>
      <c r="Q13" s="93">
        <v>1295.3484300000002</v>
      </c>
      <c r="R13" s="84"/>
      <c r="S13" s="94">
        <v>0.71909976649644547</v>
      </c>
      <c r="T13" s="94">
        <v>0.10459503405447576</v>
      </c>
      <c r="BI13" s="4"/>
    </row>
    <row r="14" spans="2:65">
      <c r="B14" s="89" t="s">
        <v>276</v>
      </c>
      <c r="C14" s="86" t="s">
        <v>277</v>
      </c>
      <c r="D14" s="99" t="s">
        <v>115</v>
      </c>
      <c r="E14" s="99" t="s">
        <v>278</v>
      </c>
      <c r="F14" s="86" t="s">
        <v>279</v>
      </c>
      <c r="G14" s="99" t="s">
        <v>280</v>
      </c>
      <c r="H14" s="86" t="s">
        <v>281</v>
      </c>
      <c r="I14" s="86" t="s">
        <v>157</v>
      </c>
      <c r="J14" s="86"/>
      <c r="K14" s="96">
        <v>4.25</v>
      </c>
      <c r="L14" s="99" t="s">
        <v>159</v>
      </c>
      <c r="M14" s="100">
        <v>0.04</v>
      </c>
      <c r="N14" s="100">
        <v>8.0000000000000002E-3</v>
      </c>
      <c r="O14" s="96">
        <v>85000.000000000015</v>
      </c>
      <c r="P14" s="98">
        <v>116.35</v>
      </c>
      <c r="Q14" s="96">
        <v>98.897490000000019</v>
      </c>
      <c r="R14" s="97">
        <v>4.1029185749260519E-5</v>
      </c>
      <c r="S14" s="97">
        <v>5.4901955581236589E-2</v>
      </c>
      <c r="T14" s="97">
        <v>7.9856400755835069E-3</v>
      </c>
    </row>
    <row r="15" spans="2:65">
      <c r="B15" s="89" t="s">
        <v>282</v>
      </c>
      <c r="C15" s="86" t="s">
        <v>283</v>
      </c>
      <c r="D15" s="99" t="s">
        <v>115</v>
      </c>
      <c r="E15" s="99" t="s">
        <v>278</v>
      </c>
      <c r="F15" s="86" t="s">
        <v>279</v>
      </c>
      <c r="G15" s="99" t="s">
        <v>280</v>
      </c>
      <c r="H15" s="86" t="s">
        <v>281</v>
      </c>
      <c r="I15" s="86" t="s">
        <v>157</v>
      </c>
      <c r="J15" s="86"/>
      <c r="K15" s="96">
        <v>5.589999999999999</v>
      </c>
      <c r="L15" s="99" t="s">
        <v>159</v>
      </c>
      <c r="M15" s="100">
        <v>9.8999999999999991E-3</v>
      </c>
      <c r="N15" s="100">
        <v>1.0500000000000001E-2</v>
      </c>
      <c r="O15" s="96">
        <v>302355.00000000006</v>
      </c>
      <c r="P15" s="98">
        <v>99.61</v>
      </c>
      <c r="Q15" s="96">
        <v>301.17581000000007</v>
      </c>
      <c r="R15" s="97">
        <v>1.0032104859061794E-4</v>
      </c>
      <c r="S15" s="97">
        <v>0.16719474824652225</v>
      </c>
      <c r="T15" s="97">
        <v>2.4318934870160243E-2</v>
      </c>
    </row>
    <row r="16" spans="2:65">
      <c r="B16" s="89" t="s">
        <v>284</v>
      </c>
      <c r="C16" s="86" t="s">
        <v>285</v>
      </c>
      <c r="D16" s="99" t="s">
        <v>115</v>
      </c>
      <c r="E16" s="99" t="s">
        <v>278</v>
      </c>
      <c r="F16" s="86" t="s">
        <v>279</v>
      </c>
      <c r="G16" s="99" t="s">
        <v>280</v>
      </c>
      <c r="H16" s="86" t="s">
        <v>281</v>
      </c>
      <c r="I16" s="86" t="s">
        <v>157</v>
      </c>
      <c r="J16" s="86"/>
      <c r="K16" s="96">
        <v>3.0599999999999996</v>
      </c>
      <c r="L16" s="99" t="s">
        <v>159</v>
      </c>
      <c r="M16" s="100">
        <v>6.4000000000000003E-3</v>
      </c>
      <c r="N16" s="100">
        <v>5.7999999999999996E-3</v>
      </c>
      <c r="O16" s="96">
        <v>100000.00000000001</v>
      </c>
      <c r="P16" s="98">
        <v>99.57</v>
      </c>
      <c r="Q16" s="96">
        <v>99.570000000000022</v>
      </c>
      <c r="R16" s="97">
        <v>3.1745074354900412E-5</v>
      </c>
      <c r="S16" s="97">
        <v>5.5275292802918728E-2</v>
      </c>
      <c r="T16" s="97">
        <v>8.0399429988147302E-3</v>
      </c>
    </row>
    <row r="17" spans="2:60" ht="20.25">
      <c r="B17" s="89" t="s">
        <v>286</v>
      </c>
      <c r="C17" s="86" t="s">
        <v>287</v>
      </c>
      <c r="D17" s="99" t="s">
        <v>115</v>
      </c>
      <c r="E17" s="99" t="s">
        <v>278</v>
      </c>
      <c r="F17" s="86" t="s">
        <v>288</v>
      </c>
      <c r="G17" s="99" t="s">
        <v>280</v>
      </c>
      <c r="H17" s="86" t="s">
        <v>281</v>
      </c>
      <c r="I17" s="86" t="s">
        <v>157</v>
      </c>
      <c r="J17" s="86"/>
      <c r="K17" s="96">
        <v>3.19</v>
      </c>
      <c r="L17" s="99" t="s">
        <v>159</v>
      </c>
      <c r="M17" s="100">
        <v>6.9999999999999993E-3</v>
      </c>
      <c r="N17" s="100">
        <v>5.9000000000000007E-3</v>
      </c>
      <c r="O17" s="96">
        <v>124618.00000000001</v>
      </c>
      <c r="P17" s="98">
        <v>101.29</v>
      </c>
      <c r="Q17" s="96">
        <v>126.22558000000002</v>
      </c>
      <c r="R17" s="97">
        <v>2.5038567084625772E-5</v>
      </c>
      <c r="S17" s="97">
        <v>7.0072872288020907E-2</v>
      </c>
      <c r="T17" s="97">
        <v>1.0192291535526048E-2</v>
      </c>
      <c r="BH17" s="4"/>
    </row>
    <row r="18" spans="2:60">
      <c r="B18" s="89" t="s">
        <v>289</v>
      </c>
      <c r="C18" s="86" t="s">
        <v>290</v>
      </c>
      <c r="D18" s="99" t="s">
        <v>115</v>
      </c>
      <c r="E18" s="99" t="s">
        <v>278</v>
      </c>
      <c r="F18" s="86" t="s">
        <v>288</v>
      </c>
      <c r="G18" s="99" t="s">
        <v>280</v>
      </c>
      <c r="H18" s="86" t="s">
        <v>281</v>
      </c>
      <c r="I18" s="86" t="s">
        <v>157</v>
      </c>
      <c r="J18" s="86"/>
      <c r="K18" s="96">
        <v>4.96</v>
      </c>
      <c r="L18" s="99" t="s">
        <v>159</v>
      </c>
      <c r="M18" s="100">
        <v>0.05</v>
      </c>
      <c r="N18" s="100">
        <v>9.5999999999999992E-3</v>
      </c>
      <c r="O18" s="96">
        <v>65000.000000000007</v>
      </c>
      <c r="P18" s="98">
        <v>126.5</v>
      </c>
      <c r="Q18" s="96">
        <v>82.22499000000002</v>
      </c>
      <c r="R18" s="97">
        <v>2.0624398917758467E-5</v>
      </c>
      <c r="S18" s="97">
        <v>4.5646383428412825E-2</v>
      </c>
      <c r="T18" s="97">
        <v>6.6393917111390102E-3</v>
      </c>
    </row>
    <row r="19" spans="2:60">
      <c r="B19" s="89" t="s">
        <v>291</v>
      </c>
      <c r="C19" s="86" t="s">
        <v>292</v>
      </c>
      <c r="D19" s="99" t="s">
        <v>115</v>
      </c>
      <c r="E19" s="99" t="s">
        <v>278</v>
      </c>
      <c r="F19" s="86" t="s">
        <v>288</v>
      </c>
      <c r="G19" s="99" t="s">
        <v>280</v>
      </c>
      <c r="H19" s="86" t="s">
        <v>293</v>
      </c>
      <c r="I19" s="86" t="s">
        <v>157</v>
      </c>
      <c r="J19" s="86"/>
      <c r="K19" s="96">
        <v>2.1499999999999995</v>
      </c>
      <c r="L19" s="99" t="s">
        <v>159</v>
      </c>
      <c r="M19" s="100">
        <v>4.0999999999999995E-2</v>
      </c>
      <c r="N19" s="100">
        <v>8.2000000000000007E-3</v>
      </c>
      <c r="O19" s="96">
        <v>1884.0000000000002</v>
      </c>
      <c r="P19" s="98">
        <v>132.30000000000001</v>
      </c>
      <c r="Q19" s="96">
        <v>2.4925300000000008</v>
      </c>
      <c r="R19" s="97">
        <v>4.8362788684647672E-7</v>
      </c>
      <c r="S19" s="97">
        <v>1.3837031793718895E-3</v>
      </c>
      <c r="T19" s="97">
        <v>2.0126342395134761E-4</v>
      </c>
      <c r="BH19" s="3"/>
    </row>
    <row r="20" spans="2:60">
      <c r="B20" s="89" t="s">
        <v>294</v>
      </c>
      <c r="C20" s="86" t="s">
        <v>295</v>
      </c>
      <c r="D20" s="99" t="s">
        <v>115</v>
      </c>
      <c r="E20" s="99" t="s">
        <v>278</v>
      </c>
      <c r="F20" s="86" t="s">
        <v>296</v>
      </c>
      <c r="G20" s="99" t="s">
        <v>297</v>
      </c>
      <c r="H20" s="86" t="s">
        <v>293</v>
      </c>
      <c r="I20" s="86" t="s">
        <v>155</v>
      </c>
      <c r="J20" s="86"/>
      <c r="K20" s="96">
        <v>6.990000000000002</v>
      </c>
      <c r="L20" s="99" t="s">
        <v>159</v>
      </c>
      <c r="M20" s="100">
        <v>1.34E-2</v>
      </c>
      <c r="N20" s="100">
        <v>1.8400000000000007E-2</v>
      </c>
      <c r="O20" s="96">
        <v>44936.000000000007</v>
      </c>
      <c r="P20" s="98">
        <v>97.37</v>
      </c>
      <c r="Q20" s="96">
        <v>43.754199999999997</v>
      </c>
      <c r="R20" s="97">
        <v>2.0480089839667735E-5</v>
      </c>
      <c r="S20" s="97">
        <v>2.4289707907577243E-2</v>
      </c>
      <c r="T20" s="97">
        <v>3.5330046596237759E-3</v>
      </c>
    </row>
    <row r="21" spans="2:60">
      <c r="B21" s="89" t="s">
        <v>298</v>
      </c>
      <c r="C21" s="86" t="s">
        <v>299</v>
      </c>
      <c r="D21" s="99" t="s">
        <v>115</v>
      </c>
      <c r="E21" s="99" t="s">
        <v>278</v>
      </c>
      <c r="F21" s="86" t="s">
        <v>288</v>
      </c>
      <c r="G21" s="99" t="s">
        <v>280</v>
      </c>
      <c r="H21" s="86" t="s">
        <v>293</v>
      </c>
      <c r="I21" s="86" t="s">
        <v>157</v>
      </c>
      <c r="J21" s="86"/>
      <c r="K21" s="96">
        <v>4.1400000000000006</v>
      </c>
      <c r="L21" s="99" t="s">
        <v>159</v>
      </c>
      <c r="M21" s="100">
        <v>0.04</v>
      </c>
      <c r="N21" s="100">
        <v>8.3999999999999995E-3</v>
      </c>
      <c r="O21" s="96">
        <v>31812.000000000004</v>
      </c>
      <c r="P21" s="98">
        <v>119.39</v>
      </c>
      <c r="Q21" s="96">
        <v>37.980350000000008</v>
      </c>
      <c r="R21" s="97">
        <v>1.0952037498300149E-5</v>
      </c>
      <c r="S21" s="97">
        <v>2.1084412644444456E-2</v>
      </c>
      <c r="T21" s="97">
        <v>3.0667856691275787E-3</v>
      </c>
    </row>
    <row r="22" spans="2:60">
      <c r="B22" s="89" t="s">
        <v>300</v>
      </c>
      <c r="C22" s="86" t="s">
        <v>301</v>
      </c>
      <c r="D22" s="99" t="s">
        <v>115</v>
      </c>
      <c r="E22" s="99" t="s">
        <v>278</v>
      </c>
      <c r="F22" s="86" t="s">
        <v>302</v>
      </c>
      <c r="G22" s="99" t="s">
        <v>297</v>
      </c>
      <c r="H22" s="86" t="s">
        <v>303</v>
      </c>
      <c r="I22" s="86" t="s">
        <v>157</v>
      </c>
      <c r="J22" s="86"/>
      <c r="K22" s="96">
        <v>6.6199999999999992</v>
      </c>
      <c r="L22" s="99" t="s">
        <v>159</v>
      </c>
      <c r="M22" s="100">
        <v>2.3399999999999997E-2</v>
      </c>
      <c r="N22" s="100">
        <v>2.1400000000000002E-2</v>
      </c>
      <c r="O22" s="96">
        <v>57343.000000000007</v>
      </c>
      <c r="P22" s="98">
        <v>101.81</v>
      </c>
      <c r="Q22" s="96">
        <v>58.380900000000011</v>
      </c>
      <c r="R22" s="97">
        <v>4.103448833139532E-5</v>
      </c>
      <c r="S22" s="97">
        <v>3.2409574586701996E-2</v>
      </c>
      <c r="T22" s="97">
        <v>4.7140615468464686E-3</v>
      </c>
    </row>
    <row r="23" spans="2:60">
      <c r="B23" s="89" t="s">
        <v>304</v>
      </c>
      <c r="C23" s="86" t="s">
        <v>305</v>
      </c>
      <c r="D23" s="99" t="s">
        <v>115</v>
      </c>
      <c r="E23" s="99" t="s">
        <v>278</v>
      </c>
      <c r="F23" s="86" t="s">
        <v>306</v>
      </c>
      <c r="G23" s="99" t="s">
        <v>307</v>
      </c>
      <c r="H23" s="86" t="s">
        <v>303</v>
      </c>
      <c r="I23" s="86" t="s">
        <v>157</v>
      </c>
      <c r="J23" s="86"/>
      <c r="K23" s="96">
        <v>8.9699999999999989</v>
      </c>
      <c r="L23" s="99" t="s">
        <v>159</v>
      </c>
      <c r="M23" s="100">
        <v>3.85E-2</v>
      </c>
      <c r="N23" s="100">
        <v>2.5399999999999999E-2</v>
      </c>
      <c r="O23" s="96">
        <v>35235.000000000007</v>
      </c>
      <c r="P23" s="98">
        <v>112.62</v>
      </c>
      <c r="Q23" s="96">
        <v>39.681660000000008</v>
      </c>
      <c r="R23" s="97">
        <v>1.2688047596292866E-5</v>
      </c>
      <c r="S23" s="97">
        <v>2.2028877929154044E-2</v>
      </c>
      <c r="T23" s="97">
        <v>3.2041607361489059E-3</v>
      </c>
    </row>
    <row r="24" spans="2:60">
      <c r="B24" s="89" t="s">
        <v>308</v>
      </c>
      <c r="C24" s="86" t="s">
        <v>309</v>
      </c>
      <c r="D24" s="99" t="s">
        <v>115</v>
      </c>
      <c r="E24" s="99" t="s">
        <v>278</v>
      </c>
      <c r="F24" s="86" t="s">
        <v>310</v>
      </c>
      <c r="G24" s="99" t="s">
        <v>311</v>
      </c>
      <c r="H24" s="86" t="s">
        <v>312</v>
      </c>
      <c r="I24" s="86" t="s">
        <v>157</v>
      </c>
      <c r="J24" s="86"/>
      <c r="K24" s="96">
        <v>8.93</v>
      </c>
      <c r="L24" s="99" t="s">
        <v>159</v>
      </c>
      <c r="M24" s="100">
        <v>5.1500000000000004E-2</v>
      </c>
      <c r="N24" s="100">
        <v>4.2700000000000002E-2</v>
      </c>
      <c r="O24" s="96">
        <v>70000.000000000015</v>
      </c>
      <c r="P24" s="98">
        <v>129.56</v>
      </c>
      <c r="Q24" s="96">
        <v>90.692000000000021</v>
      </c>
      <c r="R24" s="97">
        <v>1.9712634841462545E-5</v>
      </c>
      <c r="S24" s="97">
        <v>5.0346759615168282E-2</v>
      </c>
      <c r="T24" s="97">
        <v>7.3230743240785927E-3</v>
      </c>
    </row>
    <row r="25" spans="2:60">
      <c r="B25" s="89" t="s">
        <v>313</v>
      </c>
      <c r="C25" s="86" t="s">
        <v>314</v>
      </c>
      <c r="D25" s="99" t="s">
        <v>115</v>
      </c>
      <c r="E25" s="99" t="s">
        <v>278</v>
      </c>
      <c r="F25" s="86" t="s">
        <v>315</v>
      </c>
      <c r="G25" s="99" t="s">
        <v>297</v>
      </c>
      <c r="H25" s="86" t="s">
        <v>312</v>
      </c>
      <c r="I25" s="86" t="s">
        <v>155</v>
      </c>
      <c r="J25" s="86"/>
      <c r="K25" s="96">
        <v>3.95</v>
      </c>
      <c r="L25" s="99" t="s">
        <v>159</v>
      </c>
      <c r="M25" s="100">
        <v>4.8000000000000001E-2</v>
      </c>
      <c r="N25" s="100">
        <v>1.23E-2</v>
      </c>
      <c r="O25" s="96">
        <v>158.00000000000003</v>
      </c>
      <c r="P25" s="98">
        <v>118.14</v>
      </c>
      <c r="Q25" s="96">
        <v>0.18666000000000002</v>
      </c>
      <c r="R25" s="97">
        <v>1.1621526597849579E-7</v>
      </c>
      <c r="S25" s="97">
        <v>1.0362243802945474E-4</v>
      </c>
      <c r="T25" s="97">
        <v>1.5072167923659309E-5</v>
      </c>
    </row>
    <row r="26" spans="2:60">
      <c r="B26" s="89" t="s">
        <v>316</v>
      </c>
      <c r="C26" s="86" t="s">
        <v>317</v>
      </c>
      <c r="D26" s="99" t="s">
        <v>115</v>
      </c>
      <c r="E26" s="99" t="s">
        <v>278</v>
      </c>
      <c r="F26" s="86" t="s">
        <v>315</v>
      </c>
      <c r="G26" s="99" t="s">
        <v>297</v>
      </c>
      <c r="H26" s="86" t="s">
        <v>312</v>
      </c>
      <c r="I26" s="86" t="s">
        <v>155</v>
      </c>
      <c r="J26" s="86"/>
      <c r="K26" s="96">
        <v>7.72</v>
      </c>
      <c r="L26" s="99" t="s">
        <v>159</v>
      </c>
      <c r="M26" s="100">
        <v>3.2000000000000001E-2</v>
      </c>
      <c r="N26" s="100">
        <v>2.3800000000000002E-2</v>
      </c>
      <c r="O26" s="96">
        <v>897.00000000000011</v>
      </c>
      <c r="P26" s="98">
        <v>106.49</v>
      </c>
      <c r="Q26" s="96">
        <v>0.95521000000000011</v>
      </c>
      <c r="R26" s="97">
        <v>1.9768856447688566E-6</v>
      </c>
      <c r="S26" s="97">
        <v>5.3027530820805454E-4</v>
      </c>
      <c r="T26" s="97">
        <v>7.7129998512582282E-5</v>
      </c>
    </row>
    <row r="27" spans="2:60">
      <c r="B27" s="89" t="s">
        <v>318</v>
      </c>
      <c r="C27" s="86" t="s">
        <v>319</v>
      </c>
      <c r="D27" s="99" t="s">
        <v>115</v>
      </c>
      <c r="E27" s="99" t="s">
        <v>278</v>
      </c>
      <c r="F27" s="86" t="s">
        <v>320</v>
      </c>
      <c r="G27" s="99" t="s">
        <v>297</v>
      </c>
      <c r="H27" s="86" t="s">
        <v>312</v>
      </c>
      <c r="I27" s="86" t="s">
        <v>157</v>
      </c>
      <c r="J27" s="86"/>
      <c r="K27" s="96">
        <v>0.7400000000000001</v>
      </c>
      <c r="L27" s="99" t="s">
        <v>159</v>
      </c>
      <c r="M27" s="100">
        <v>4.5499999999999999E-2</v>
      </c>
      <c r="N27" s="100">
        <v>1.1900000000000001E-2</v>
      </c>
      <c r="O27" s="96">
        <v>35060.000000000007</v>
      </c>
      <c r="P27" s="98">
        <v>124.26</v>
      </c>
      <c r="Q27" s="96">
        <v>43.565559999999998</v>
      </c>
      <c r="R27" s="97">
        <v>1.2395525448657212E-4</v>
      </c>
      <c r="S27" s="97">
        <v>2.4184986292288074E-2</v>
      </c>
      <c r="T27" s="97">
        <v>3.5177726133518426E-3</v>
      </c>
    </row>
    <row r="28" spans="2:60">
      <c r="B28" s="89" t="s">
        <v>321</v>
      </c>
      <c r="C28" s="86" t="s">
        <v>322</v>
      </c>
      <c r="D28" s="99" t="s">
        <v>115</v>
      </c>
      <c r="E28" s="99" t="s">
        <v>278</v>
      </c>
      <c r="F28" s="86" t="s">
        <v>320</v>
      </c>
      <c r="G28" s="99" t="s">
        <v>297</v>
      </c>
      <c r="H28" s="86" t="s">
        <v>312</v>
      </c>
      <c r="I28" s="86" t="s">
        <v>157</v>
      </c>
      <c r="J28" s="86"/>
      <c r="K28" s="96">
        <v>5.8900000000000006</v>
      </c>
      <c r="L28" s="99" t="s">
        <v>159</v>
      </c>
      <c r="M28" s="100">
        <v>4.7500000000000001E-2</v>
      </c>
      <c r="N28" s="100">
        <v>1.9700000000000006E-2</v>
      </c>
      <c r="O28" s="96">
        <v>12776.000000000002</v>
      </c>
      <c r="P28" s="98">
        <v>142.25</v>
      </c>
      <c r="Q28" s="96">
        <v>18.173860000000001</v>
      </c>
      <c r="R28" s="97">
        <v>8.062109034092954E-6</v>
      </c>
      <c r="S28" s="97">
        <v>1.0089037188503088E-2</v>
      </c>
      <c r="T28" s="97">
        <v>1.4674781406893546E-3</v>
      </c>
    </row>
    <row r="29" spans="2:60">
      <c r="B29" s="89" t="s">
        <v>323</v>
      </c>
      <c r="C29" s="86" t="s">
        <v>324</v>
      </c>
      <c r="D29" s="99" t="s">
        <v>115</v>
      </c>
      <c r="E29" s="99" t="s">
        <v>278</v>
      </c>
      <c r="F29" s="86" t="s">
        <v>325</v>
      </c>
      <c r="G29" s="99" t="s">
        <v>280</v>
      </c>
      <c r="H29" s="86" t="s">
        <v>312</v>
      </c>
      <c r="I29" s="86" t="s">
        <v>157</v>
      </c>
      <c r="J29" s="86"/>
      <c r="K29" s="96">
        <v>3.4300000000000006</v>
      </c>
      <c r="L29" s="99" t="s">
        <v>159</v>
      </c>
      <c r="M29" s="100">
        <v>3.5499999999999997E-2</v>
      </c>
      <c r="N29" s="100">
        <v>8.3000000000000001E-3</v>
      </c>
      <c r="O29" s="96">
        <v>47668.000000000007</v>
      </c>
      <c r="P29" s="98">
        <v>118.35</v>
      </c>
      <c r="Q29" s="96">
        <v>56.41508000000001</v>
      </c>
      <c r="R29" s="97">
        <v>9.5543592340257305E-5</v>
      </c>
      <c r="S29" s="97">
        <v>3.1318269212615088E-2</v>
      </c>
      <c r="T29" s="97">
        <v>4.5553281859352507E-3</v>
      </c>
    </row>
    <row r="30" spans="2:60">
      <c r="B30" s="89" t="s">
        <v>326</v>
      </c>
      <c r="C30" s="86" t="s">
        <v>327</v>
      </c>
      <c r="D30" s="99" t="s">
        <v>115</v>
      </c>
      <c r="E30" s="99" t="s">
        <v>278</v>
      </c>
      <c r="F30" s="86" t="s">
        <v>328</v>
      </c>
      <c r="G30" s="99" t="s">
        <v>297</v>
      </c>
      <c r="H30" s="86" t="s">
        <v>312</v>
      </c>
      <c r="I30" s="86" t="s">
        <v>157</v>
      </c>
      <c r="J30" s="86"/>
      <c r="K30" s="96">
        <v>7.16</v>
      </c>
      <c r="L30" s="99" t="s">
        <v>159</v>
      </c>
      <c r="M30" s="100">
        <v>2.3E-2</v>
      </c>
      <c r="N30" s="100">
        <v>2.6699999999999995E-2</v>
      </c>
      <c r="O30" s="96">
        <v>11400.000000000002</v>
      </c>
      <c r="P30" s="98">
        <v>97.88</v>
      </c>
      <c r="Q30" s="96">
        <v>11.289950000000003</v>
      </c>
      <c r="R30" s="97">
        <v>2.0967908913373108E-5</v>
      </c>
      <c r="S30" s="97">
        <v>6.2675031834921397E-3</v>
      </c>
      <c r="T30" s="97">
        <v>9.1162553439257164E-4</v>
      </c>
    </row>
    <row r="31" spans="2:60">
      <c r="B31" s="89" t="s">
        <v>329</v>
      </c>
      <c r="C31" s="86" t="s">
        <v>330</v>
      </c>
      <c r="D31" s="99" t="s">
        <v>115</v>
      </c>
      <c r="E31" s="99" t="s">
        <v>278</v>
      </c>
      <c r="F31" s="86" t="s">
        <v>328</v>
      </c>
      <c r="G31" s="99" t="s">
        <v>297</v>
      </c>
      <c r="H31" s="86" t="s">
        <v>312</v>
      </c>
      <c r="I31" s="86" t="s">
        <v>157</v>
      </c>
      <c r="J31" s="86"/>
      <c r="K31" s="96">
        <v>3.1999999999999997</v>
      </c>
      <c r="L31" s="99" t="s">
        <v>159</v>
      </c>
      <c r="M31" s="100">
        <v>5.8499999999999996E-2</v>
      </c>
      <c r="N31" s="100">
        <v>1.5100000000000001E-2</v>
      </c>
      <c r="O31" s="96">
        <v>36991.760000000009</v>
      </c>
      <c r="P31" s="98">
        <v>122.89</v>
      </c>
      <c r="Q31" s="96">
        <v>45.459180000000011</v>
      </c>
      <c r="R31" s="97">
        <v>2.4168424813594756E-5</v>
      </c>
      <c r="S31" s="97">
        <v>2.5236210556197521E-2</v>
      </c>
      <c r="T31" s="97">
        <v>3.6706760668158943E-3</v>
      </c>
    </row>
    <row r="32" spans="2:60">
      <c r="B32" s="89" t="s">
        <v>331</v>
      </c>
      <c r="C32" s="86" t="s">
        <v>332</v>
      </c>
      <c r="D32" s="99" t="s">
        <v>115</v>
      </c>
      <c r="E32" s="99" t="s">
        <v>278</v>
      </c>
      <c r="F32" s="86" t="s">
        <v>333</v>
      </c>
      <c r="G32" s="99" t="s">
        <v>334</v>
      </c>
      <c r="H32" s="86" t="s">
        <v>312</v>
      </c>
      <c r="I32" s="86" t="s">
        <v>157</v>
      </c>
      <c r="J32" s="86"/>
      <c r="K32" s="96">
        <v>5.98</v>
      </c>
      <c r="L32" s="99" t="s">
        <v>159</v>
      </c>
      <c r="M32" s="100">
        <v>1.9400000000000001E-2</v>
      </c>
      <c r="N32" s="100">
        <v>1.77E-2</v>
      </c>
      <c r="O32" s="96">
        <v>36000.000000000007</v>
      </c>
      <c r="P32" s="98">
        <v>100.81</v>
      </c>
      <c r="Q32" s="96">
        <v>36.291600000000003</v>
      </c>
      <c r="R32" s="97">
        <v>4.9819818323729192E-5</v>
      </c>
      <c r="S32" s="97">
        <v>2.014691991851366E-2</v>
      </c>
      <c r="T32" s="97">
        <v>2.9304247799114658E-3</v>
      </c>
    </row>
    <row r="33" spans="2:20">
      <c r="B33" s="89" t="s">
        <v>335</v>
      </c>
      <c r="C33" s="86" t="s">
        <v>336</v>
      </c>
      <c r="D33" s="99" t="s">
        <v>115</v>
      </c>
      <c r="E33" s="99" t="s">
        <v>278</v>
      </c>
      <c r="F33" s="86" t="s">
        <v>337</v>
      </c>
      <c r="G33" s="99" t="s">
        <v>297</v>
      </c>
      <c r="H33" s="86" t="s">
        <v>312</v>
      </c>
      <c r="I33" s="86" t="s">
        <v>157</v>
      </c>
      <c r="J33" s="86"/>
      <c r="K33" s="96">
        <v>8.5</v>
      </c>
      <c r="L33" s="99" t="s">
        <v>159</v>
      </c>
      <c r="M33" s="100">
        <v>3.5000000000000003E-2</v>
      </c>
      <c r="N33" s="100">
        <v>2.4799999999999996E-2</v>
      </c>
      <c r="O33" s="96">
        <v>979.00000000000011</v>
      </c>
      <c r="P33" s="98">
        <v>110.45</v>
      </c>
      <c r="Q33" s="96">
        <v>1.0813100000000002</v>
      </c>
      <c r="R33" s="97">
        <v>5.2242031622704747E-6</v>
      </c>
      <c r="S33" s="97">
        <v>6.0027846601108821E-4</v>
      </c>
      <c r="T33" s="97">
        <v>8.7312149884989003E-5</v>
      </c>
    </row>
    <row r="34" spans="2:20">
      <c r="B34" s="89" t="s">
        <v>338</v>
      </c>
      <c r="C34" s="86" t="s">
        <v>339</v>
      </c>
      <c r="D34" s="99" t="s">
        <v>115</v>
      </c>
      <c r="E34" s="99" t="s">
        <v>278</v>
      </c>
      <c r="F34" s="86" t="s">
        <v>337</v>
      </c>
      <c r="G34" s="99" t="s">
        <v>297</v>
      </c>
      <c r="H34" s="86" t="s">
        <v>312</v>
      </c>
      <c r="I34" s="86" t="s">
        <v>157</v>
      </c>
      <c r="J34" s="86"/>
      <c r="K34" s="96">
        <v>7.14</v>
      </c>
      <c r="L34" s="99" t="s">
        <v>159</v>
      </c>
      <c r="M34" s="100">
        <v>0.04</v>
      </c>
      <c r="N34" s="100">
        <v>2.1599999999999998E-2</v>
      </c>
      <c r="O34" s="96">
        <v>4000.0000000000005</v>
      </c>
      <c r="P34" s="98">
        <v>114.15</v>
      </c>
      <c r="Q34" s="96">
        <v>4.5660000000000007</v>
      </c>
      <c r="R34" s="97">
        <v>1.8999656676203864E-5</v>
      </c>
      <c r="S34" s="97">
        <v>2.5347693777054022E-3</v>
      </c>
      <c r="T34" s="97">
        <v>3.6868916071696351E-4</v>
      </c>
    </row>
    <row r="35" spans="2:20">
      <c r="B35" s="89" t="s">
        <v>340</v>
      </c>
      <c r="C35" s="86" t="s">
        <v>341</v>
      </c>
      <c r="D35" s="99" t="s">
        <v>115</v>
      </c>
      <c r="E35" s="99" t="s">
        <v>278</v>
      </c>
      <c r="F35" s="86" t="s">
        <v>342</v>
      </c>
      <c r="G35" s="99" t="s">
        <v>297</v>
      </c>
      <c r="H35" s="86" t="s">
        <v>343</v>
      </c>
      <c r="I35" s="86" t="s">
        <v>157</v>
      </c>
      <c r="J35" s="86"/>
      <c r="K35" s="96">
        <v>1.2200000000000002</v>
      </c>
      <c r="L35" s="99" t="s">
        <v>159</v>
      </c>
      <c r="M35" s="100">
        <v>4.8499999999999995E-2</v>
      </c>
      <c r="N35" s="100">
        <v>1.0999999999999999E-2</v>
      </c>
      <c r="O35" s="96">
        <v>703.00000000000011</v>
      </c>
      <c r="P35" s="98">
        <v>126.9</v>
      </c>
      <c r="Q35" s="96">
        <v>0.89212000000000014</v>
      </c>
      <c r="R35" s="97">
        <v>1.871184123562204E-6</v>
      </c>
      <c r="S35" s="97">
        <v>4.9525152370533143E-4</v>
      </c>
      <c r="T35" s="97">
        <v>7.2035692960757227E-5</v>
      </c>
    </row>
    <row r="36" spans="2:20">
      <c r="B36" s="89" t="s">
        <v>344</v>
      </c>
      <c r="C36" s="86" t="s">
        <v>345</v>
      </c>
      <c r="D36" s="99" t="s">
        <v>115</v>
      </c>
      <c r="E36" s="99" t="s">
        <v>278</v>
      </c>
      <c r="F36" s="86" t="s">
        <v>342</v>
      </c>
      <c r="G36" s="99" t="s">
        <v>297</v>
      </c>
      <c r="H36" s="86" t="s">
        <v>343</v>
      </c>
      <c r="I36" s="86" t="s">
        <v>155</v>
      </c>
      <c r="J36" s="86"/>
      <c r="K36" s="96">
        <v>6.01</v>
      </c>
      <c r="L36" s="99" t="s">
        <v>159</v>
      </c>
      <c r="M36" s="100">
        <v>2.5000000000000001E-2</v>
      </c>
      <c r="N36" s="100">
        <v>2.2400000000000003E-2</v>
      </c>
      <c r="O36" s="96">
        <v>1000.0000000000001</v>
      </c>
      <c r="P36" s="98">
        <v>100.94</v>
      </c>
      <c r="Q36" s="96">
        <v>1.0094000000000001</v>
      </c>
      <c r="R36" s="97">
        <v>2.5750449203711137E-6</v>
      </c>
      <c r="S36" s="97">
        <v>5.6035834644236379E-4</v>
      </c>
      <c r="T36" s="97">
        <v>8.1505658963579273E-5</v>
      </c>
    </row>
    <row r="37" spans="2:20">
      <c r="B37" s="89" t="s">
        <v>346</v>
      </c>
      <c r="C37" s="86" t="s">
        <v>347</v>
      </c>
      <c r="D37" s="99" t="s">
        <v>115</v>
      </c>
      <c r="E37" s="99" t="s">
        <v>278</v>
      </c>
      <c r="F37" s="86" t="s">
        <v>348</v>
      </c>
      <c r="G37" s="99" t="s">
        <v>297</v>
      </c>
      <c r="H37" s="86" t="s">
        <v>343</v>
      </c>
      <c r="I37" s="86" t="s">
        <v>155</v>
      </c>
      <c r="J37" s="86"/>
      <c r="K37" s="96">
        <v>7.0400000000000018</v>
      </c>
      <c r="L37" s="99" t="s">
        <v>159</v>
      </c>
      <c r="M37" s="100">
        <v>1.5800000000000002E-2</v>
      </c>
      <c r="N37" s="100">
        <v>1.9800000000000005E-2</v>
      </c>
      <c r="O37" s="96">
        <v>12945.000000000002</v>
      </c>
      <c r="P37" s="98">
        <v>97.69</v>
      </c>
      <c r="Q37" s="96">
        <v>12.64597</v>
      </c>
      <c r="R37" s="97">
        <v>4.102230954493599E-5</v>
      </c>
      <c r="S37" s="97">
        <v>7.0202841671881695E-3</v>
      </c>
      <c r="T37" s="97">
        <v>1.0211195939009851E-3</v>
      </c>
    </row>
    <row r="38" spans="2:20">
      <c r="B38" s="89" t="s">
        <v>349</v>
      </c>
      <c r="C38" s="86" t="s">
        <v>350</v>
      </c>
      <c r="D38" s="99" t="s">
        <v>115</v>
      </c>
      <c r="E38" s="99" t="s">
        <v>278</v>
      </c>
      <c r="F38" s="86" t="s">
        <v>351</v>
      </c>
      <c r="G38" s="99" t="s">
        <v>297</v>
      </c>
      <c r="H38" s="86" t="s">
        <v>343</v>
      </c>
      <c r="I38" s="86" t="s">
        <v>155</v>
      </c>
      <c r="J38" s="86"/>
      <c r="K38" s="96">
        <v>5.1800000000000006</v>
      </c>
      <c r="L38" s="99" t="s">
        <v>159</v>
      </c>
      <c r="M38" s="100">
        <v>2.75E-2</v>
      </c>
      <c r="N38" s="100">
        <v>1.78E-2</v>
      </c>
      <c r="O38" s="96">
        <v>7000.0000000000009</v>
      </c>
      <c r="P38" s="98">
        <v>104.93</v>
      </c>
      <c r="Q38" s="96">
        <v>7.3451000000000013</v>
      </c>
      <c r="R38" s="97">
        <v>1.4044863282064086E-5</v>
      </c>
      <c r="S38" s="97">
        <v>4.0775590355199192E-3</v>
      </c>
      <c r="T38" s="97">
        <v>5.9309214944856955E-4</v>
      </c>
    </row>
    <row r="39" spans="2:20">
      <c r="B39" s="89" t="s">
        <v>352</v>
      </c>
      <c r="C39" s="86" t="s">
        <v>353</v>
      </c>
      <c r="D39" s="99" t="s">
        <v>115</v>
      </c>
      <c r="E39" s="99" t="s">
        <v>278</v>
      </c>
      <c r="F39" s="86" t="s">
        <v>354</v>
      </c>
      <c r="G39" s="99" t="s">
        <v>355</v>
      </c>
      <c r="H39" s="86" t="s">
        <v>343</v>
      </c>
      <c r="I39" s="86" t="s">
        <v>157</v>
      </c>
      <c r="J39" s="86"/>
      <c r="K39" s="96">
        <v>1.96</v>
      </c>
      <c r="L39" s="99" t="s">
        <v>159</v>
      </c>
      <c r="M39" s="100">
        <v>4.5999999999999999E-2</v>
      </c>
      <c r="N39" s="100">
        <v>1.1500000000000002E-2</v>
      </c>
      <c r="O39" s="96">
        <v>15000.000000000002</v>
      </c>
      <c r="P39" s="98">
        <v>108.95</v>
      </c>
      <c r="Q39" s="96">
        <v>16.342510000000001</v>
      </c>
      <c r="R39" s="97">
        <v>2.3316480181458179E-5</v>
      </c>
      <c r="S39" s="97">
        <v>9.0723814942716401E-3</v>
      </c>
      <c r="T39" s="97">
        <v>1.3196027805318841E-3</v>
      </c>
    </row>
    <row r="40" spans="2:20">
      <c r="B40" s="89" t="s">
        <v>356</v>
      </c>
      <c r="C40" s="86" t="s">
        <v>357</v>
      </c>
      <c r="D40" s="99" t="s">
        <v>115</v>
      </c>
      <c r="E40" s="99" t="s">
        <v>278</v>
      </c>
      <c r="F40" s="86" t="s">
        <v>358</v>
      </c>
      <c r="G40" s="99" t="s">
        <v>297</v>
      </c>
      <c r="H40" s="86" t="s">
        <v>359</v>
      </c>
      <c r="I40" s="86" t="s">
        <v>157</v>
      </c>
      <c r="J40" s="86"/>
      <c r="K40" s="96">
        <v>3</v>
      </c>
      <c r="L40" s="99" t="s">
        <v>159</v>
      </c>
      <c r="M40" s="100">
        <v>4.5999999999999999E-2</v>
      </c>
      <c r="N40" s="100">
        <v>1.6900000000000002E-2</v>
      </c>
      <c r="O40" s="96">
        <v>11569.000000000002</v>
      </c>
      <c r="P40" s="98">
        <v>109.4</v>
      </c>
      <c r="Q40" s="96">
        <v>12.656500000000001</v>
      </c>
      <c r="R40" s="97">
        <v>2.4574671154725121E-5</v>
      </c>
      <c r="S40" s="97">
        <v>7.0261297917057434E-3</v>
      </c>
      <c r="T40" s="97">
        <v>1.0219698560258977E-3</v>
      </c>
    </row>
    <row r="41" spans="2:20">
      <c r="B41" s="89" t="s">
        <v>360</v>
      </c>
      <c r="C41" s="86" t="s">
        <v>361</v>
      </c>
      <c r="D41" s="99" t="s">
        <v>115</v>
      </c>
      <c r="E41" s="99" t="s">
        <v>278</v>
      </c>
      <c r="F41" s="86" t="s">
        <v>358</v>
      </c>
      <c r="G41" s="99" t="s">
        <v>297</v>
      </c>
      <c r="H41" s="86" t="s">
        <v>359</v>
      </c>
      <c r="I41" s="86" t="s">
        <v>157</v>
      </c>
      <c r="J41" s="86"/>
      <c r="K41" s="96">
        <v>6.660000000000001</v>
      </c>
      <c r="L41" s="99" t="s">
        <v>159</v>
      </c>
      <c r="M41" s="100">
        <v>3.0600000000000002E-2</v>
      </c>
      <c r="N41" s="100">
        <v>3.0100000000000012E-2</v>
      </c>
      <c r="O41" s="96">
        <v>12000.000000000002</v>
      </c>
      <c r="P41" s="98">
        <v>100.14</v>
      </c>
      <c r="Q41" s="96">
        <v>12.113379999999999</v>
      </c>
      <c r="R41" s="97">
        <v>9.7158124848190441E-5</v>
      </c>
      <c r="S41" s="97">
        <v>6.7246221385258561E-3</v>
      </c>
      <c r="T41" s="97">
        <v>9.7811474061446579E-4</v>
      </c>
    </row>
    <row r="42" spans="2:20">
      <c r="B42" s="89" t="s">
        <v>362</v>
      </c>
      <c r="C42" s="86" t="s">
        <v>363</v>
      </c>
      <c r="D42" s="99" t="s">
        <v>115</v>
      </c>
      <c r="E42" s="99" t="s">
        <v>278</v>
      </c>
      <c r="F42" s="86" t="s">
        <v>364</v>
      </c>
      <c r="G42" s="99" t="s">
        <v>280</v>
      </c>
      <c r="H42" s="86" t="s">
        <v>359</v>
      </c>
      <c r="I42" s="86" t="s">
        <v>157</v>
      </c>
      <c r="J42" s="86"/>
      <c r="K42" s="96">
        <v>4.5</v>
      </c>
      <c r="L42" s="99" t="s">
        <v>159</v>
      </c>
      <c r="M42" s="100">
        <v>5.0999999999999997E-2</v>
      </c>
      <c r="N42" s="100">
        <v>1.8099999999999998E-2</v>
      </c>
      <c r="O42" s="96">
        <v>23226.000000000004</v>
      </c>
      <c r="P42" s="98">
        <v>138.15</v>
      </c>
      <c r="Q42" s="96">
        <v>32.440220000000004</v>
      </c>
      <c r="R42" s="97">
        <v>2.0245067845030616E-5</v>
      </c>
      <c r="S42" s="97">
        <v>1.800886470916039E-2</v>
      </c>
      <c r="T42" s="97">
        <v>2.6194387834589691E-3</v>
      </c>
    </row>
    <row r="43" spans="2:20">
      <c r="B43" s="89" t="s">
        <v>365</v>
      </c>
      <c r="C43" s="86" t="s">
        <v>366</v>
      </c>
      <c r="D43" s="99" t="s">
        <v>115</v>
      </c>
      <c r="E43" s="99" t="s">
        <v>278</v>
      </c>
      <c r="F43" s="86" t="s">
        <v>367</v>
      </c>
      <c r="G43" s="99" t="s">
        <v>297</v>
      </c>
      <c r="H43" s="86" t="s">
        <v>359</v>
      </c>
      <c r="I43" s="86" t="s">
        <v>157</v>
      </c>
      <c r="J43" s="86"/>
      <c r="K43" s="96">
        <v>2.8000000000000007</v>
      </c>
      <c r="L43" s="99" t="s">
        <v>159</v>
      </c>
      <c r="M43" s="100">
        <v>4.4000000000000004E-2</v>
      </c>
      <c r="N43" s="100">
        <v>1.2100000000000001E-2</v>
      </c>
      <c r="O43" s="96">
        <v>771.56</v>
      </c>
      <c r="P43" s="98">
        <v>109.3</v>
      </c>
      <c r="Q43" s="96">
        <v>0.84330999999999989</v>
      </c>
      <c r="R43" s="97">
        <v>4.3607886224766333E-6</v>
      </c>
      <c r="S43" s="97">
        <v>4.681551388332769E-4</v>
      </c>
      <c r="T43" s="97">
        <v>6.8094449435878761E-5</v>
      </c>
    </row>
    <row r="44" spans="2:20"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96"/>
      <c r="P44" s="98"/>
      <c r="Q44" s="86"/>
      <c r="R44" s="86"/>
      <c r="S44" s="97"/>
      <c r="T44" s="86"/>
    </row>
    <row r="45" spans="2:20">
      <c r="B45" s="103" t="s">
        <v>43</v>
      </c>
      <c r="C45" s="84"/>
      <c r="D45" s="84"/>
      <c r="E45" s="84"/>
      <c r="F45" s="84"/>
      <c r="G45" s="84"/>
      <c r="H45" s="84"/>
      <c r="I45" s="84"/>
      <c r="J45" s="84"/>
      <c r="K45" s="93">
        <v>4.9512977631491992</v>
      </c>
      <c r="L45" s="84"/>
      <c r="M45" s="84"/>
      <c r="N45" s="105">
        <v>2.2172290588864541E-2</v>
      </c>
      <c r="O45" s="93"/>
      <c r="P45" s="95"/>
      <c r="Q45" s="93">
        <v>505.99888000000004</v>
      </c>
      <c r="R45" s="84"/>
      <c r="S45" s="94">
        <v>0.28090023350355464</v>
      </c>
      <c r="T45" s="94">
        <v>4.0857709678257449E-2</v>
      </c>
    </row>
    <row r="46" spans="2:20">
      <c r="B46" s="89" t="s">
        <v>368</v>
      </c>
      <c r="C46" s="86" t="s">
        <v>369</v>
      </c>
      <c r="D46" s="99" t="s">
        <v>115</v>
      </c>
      <c r="E46" s="99" t="s">
        <v>278</v>
      </c>
      <c r="F46" s="86" t="s">
        <v>370</v>
      </c>
      <c r="G46" s="99" t="s">
        <v>280</v>
      </c>
      <c r="H46" s="86" t="s">
        <v>281</v>
      </c>
      <c r="I46" s="86" t="s">
        <v>155</v>
      </c>
      <c r="J46" s="86"/>
      <c r="K46" s="96">
        <v>6.54</v>
      </c>
      <c r="L46" s="99" t="s">
        <v>159</v>
      </c>
      <c r="M46" s="100">
        <v>3.0099999999999998E-2</v>
      </c>
      <c r="N46" s="100">
        <v>2.4699999999999996E-2</v>
      </c>
      <c r="O46" s="96">
        <v>200000.00000000003</v>
      </c>
      <c r="P46" s="98">
        <v>104.4</v>
      </c>
      <c r="Q46" s="96">
        <v>208.80000000000004</v>
      </c>
      <c r="R46" s="97">
        <v>1.7391304347826088E-4</v>
      </c>
      <c r="S46" s="97">
        <v>0.11591323829717215</v>
      </c>
      <c r="T46" s="97">
        <v>1.6859898545269817E-2</v>
      </c>
    </row>
    <row r="47" spans="2:20">
      <c r="B47" s="89" t="s">
        <v>371</v>
      </c>
      <c r="C47" s="86" t="s">
        <v>372</v>
      </c>
      <c r="D47" s="99" t="s">
        <v>115</v>
      </c>
      <c r="E47" s="99" t="s">
        <v>278</v>
      </c>
      <c r="F47" s="86" t="s">
        <v>288</v>
      </c>
      <c r="G47" s="99" t="s">
        <v>280</v>
      </c>
      <c r="H47" s="86" t="s">
        <v>281</v>
      </c>
      <c r="I47" s="86" t="s">
        <v>157</v>
      </c>
      <c r="J47" s="86"/>
      <c r="K47" s="96">
        <v>1.89</v>
      </c>
      <c r="L47" s="99" t="s">
        <v>159</v>
      </c>
      <c r="M47" s="100">
        <v>1.8799999999999997E-2</v>
      </c>
      <c r="N47" s="100">
        <v>4.7000000000000002E-3</v>
      </c>
      <c r="O47" s="96">
        <v>25427.000000000004</v>
      </c>
      <c r="P47" s="98">
        <v>102.77</v>
      </c>
      <c r="Q47" s="96">
        <v>26.131330000000005</v>
      </c>
      <c r="R47" s="97">
        <v>4.0468039527440511E-5</v>
      </c>
      <c r="S47" s="97">
        <v>1.4506547324291396E-2</v>
      </c>
      <c r="T47" s="97">
        <v>2.1100171104069228E-3</v>
      </c>
    </row>
    <row r="48" spans="2:20">
      <c r="B48" s="89" t="s">
        <v>373</v>
      </c>
      <c r="C48" s="86" t="s">
        <v>374</v>
      </c>
      <c r="D48" s="99" t="s">
        <v>115</v>
      </c>
      <c r="E48" s="99" t="s">
        <v>278</v>
      </c>
      <c r="F48" s="86" t="s">
        <v>288</v>
      </c>
      <c r="G48" s="99" t="s">
        <v>280</v>
      </c>
      <c r="H48" s="86" t="s">
        <v>293</v>
      </c>
      <c r="I48" s="86" t="s">
        <v>157</v>
      </c>
      <c r="J48" s="86"/>
      <c r="K48" s="96">
        <v>2.1199999999999997</v>
      </c>
      <c r="L48" s="99" t="s">
        <v>159</v>
      </c>
      <c r="M48" s="100">
        <v>6.0999999999999999E-2</v>
      </c>
      <c r="N48" s="100">
        <v>1.1099999999999999E-2</v>
      </c>
      <c r="O48" s="96">
        <v>1400.0000000000002</v>
      </c>
      <c r="P48" s="98">
        <v>115.55</v>
      </c>
      <c r="Q48" s="96">
        <v>1.6177000000000004</v>
      </c>
      <c r="R48" s="97">
        <v>8.172749985011762E-7</v>
      </c>
      <c r="S48" s="97">
        <v>8.9805002678800471E-4</v>
      </c>
      <c r="T48" s="97">
        <v>1.3062384040556983E-4</v>
      </c>
    </row>
    <row r="49" spans="2:20">
      <c r="B49" s="89" t="s">
        <v>375</v>
      </c>
      <c r="C49" s="86" t="s">
        <v>376</v>
      </c>
      <c r="D49" s="99" t="s">
        <v>115</v>
      </c>
      <c r="E49" s="99" t="s">
        <v>278</v>
      </c>
      <c r="F49" s="86" t="s">
        <v>377</v>
      </c>
      <c r="G49" s="99" t="s">
        <v>355</v>
      </c>
      <c r="H49" s="86" t="s">
        <v>303</v>
      </c>
      <c r="I49" s="86" t="s">
        <v>157</v>
      </c>
      <c r="J49" s="86"/>
      <c r="K49" s="96">
        <v>3.8</v>
      </c>
      <c r="L49" s="99" t="s">
        <v>159</v>
      </c>
      <c r="M49" s="100">
        <v>1.566E-2</v>
      </c>
      <c r="N49" s="100">
        <v>1.1899999999999999E-2</v>
      </c>
      <c r="O49" s="96">
        <v>74414.000000000015</v>
      </c>
      <c r="P49" s="98">
        <v>101.5</v>
      </c>
      <c r="Q49" s="96">
        <v>75.530210000000025</v>
      </c>
      <c r="R49" s="97">
        <v>1.0141476969958803E-4</v>
      </c>
      <c r="S49" s="97">
        <v>4.1929843057305821E-2</v>
      </c>
      <c r="T49" s="97">
        <v>6.0988107169680263E-3</v>
      </c>
    </row>
    <row r="50" spans="2:20">
      <c r="B50" s="89" t="s">
        <v>378</v>
      </c>
      <c r="C50" s="86" t="s">
        <v>379</v>
      </c>
      <c r="D50" s="99" t="s">
        <v>115</v>
      </c>
      <c r="E50" s="99" t="s">
        <v>278</v>
      </c>
      <c r="F50" s="86" t="s">
        <v>306</v>
      </c>
      <c r="G50" s="99" t="s">
        <v>307</v>
      </c>
      <c r="H50" s="86" t="s">
        <v>303</v>
      </c>
      <c r="I50" s="86" t="s">
        <v>157</v>
      </c>
      <c r="J50" s="86"/>
      <c r="K50" s="96">
        <v>4.82</v>
      </c>
      <c r="L50" s="99" t="s">
        <v>159</v>
      </c>
      <c r="M50" s="100">
        <v>4.8000000000000001E-2</v>
      </c>
      <c r="N50" s="100">
        <v>2.3399999999999997E-2</v>
      </c>
      <c r="O50" s="96">
        <v>48375.330000000009</v>
      </c>
      <c r="P50" s="98">
        <v>113.44</v>
      </c>
      <c r="Q50" s="96">
        <v>54.876970000000007</v>
      </c>
      <c r="R50" s="97">
        <v>2.2072903590604281E-5</v>
      </c>
      <c r="S50" s="97">
        <v>3.0464402780827425E-2</v>
      </c>
      <c r="T50" s="97">
        <v>4.4311309706504569E-3</v>
      </c>
    </row>
    <row r="51" spans="2:20">
      <c r="B51" s="89" t="s">
        <v>380</v>
      </c>
      <c r="C51" s="86" t="s">
        <v>381</v>
      </c>
      <c r="D51" s="99" t="s">
        <v>115</v>
      </c>
      <c r="E51" s="99" t="s">
        <v>278</v>
      </c>
      <c r="F51" s="86" t="s">
        <v>382</v>
      </c>
      <c r="G51" s="99" t="s">
        <v>297</v>
      </c>
      <c r="H51" s="86" t="s">
        <v>312</v>
      </c>
      <c r="I51" s="86" t="s">
        <v>157</v>
      </c>
      <c r="J51" s="86"/>
      <c r="K51" s="96">
        <v>5.71</v>
      </c>
      <c r="L51" s="99" t="s">
        <v>159</v>
      </c>
      <c r="M51" s="100">
        <v>4.3499999999999997E-2</v>
      </c>
      <c r="N51" s="100">
        <v>4.0500000000000001E-2</v>
      </c>
      <c r="O51" s="96">
        <v>5000.0000000000009</v>
      </c>
      <c r="P51" s="98">
        <v>102.48</v>
      </c>
      <c r="Q51" s="96">
        <v>5.1240000000000006</v>
      </c>
      <c r="R51" s="97">
        <v>9.8843921494203807E-6</v>
      </c>
      <c r="S51" s="97">
        <v>2.8445375145340519E-3</v>
      </c>
      <c r="T51" s="97">
        <v>4.1374578613966734E-4</v>
      </c>
    </row>
    <row r="52" spans="2:20">
      <c r="B52" s="89" t="s">
        <v>383</v>
      </c>
      <c r="C52" s="86" t="s">
        <v>384</v>
      </c>
      <c r="D52" s="99" t="s">
        <v>115</v>
      </c>
      <c r="E52" s="99" t="s">
        <v>278</v>
      </c>
      <c r="F52" s="86" t="s">
        <v>385</v>
      </c>
      <c r="G52" s="99" t="s">
        <v>386</v>
      </c>
      <c r="H52" s="86" t="s">
        <v>312</v>
      </c>
      <c r="I52" s="86" t="s">
        <v>157</v>
      </c>
      <c r="J52" s="86"/>
      <c r="K52" s="96">
        <v>9.65</v>
      </c>
      <c r="L52" s="99" t="s">
        <v>159</v>
      </c>
      <c r="M52" s="100">
        <v>3.95E-2</v>
      </c>
      <c r="N52" s="100">
        <v>4.2099999999999999E-2</v>
      </c>
      <c r="O52" s="96">
        <v>9519.0000000000018</v>
      </c>
      <c r="P52" s="98">
        <v>97.98</v>
      </c>
      <c r="Q52" s="96">
        <v>9.3267200000000017</v>
      </c>
      <c r="R52" s="97">
        <v>3.966085192634892E-5</v>
      </c>
      <c r="S52" s="97">
        <v>5.1776356220833396E-3</v>
      </c>
      <c r="T52" s="97">
        <v>7.5310130728035865E-4</v>
      </c>
    </row>
    <row r="53" spans="2:20">
      <c r="B53" s="89" t="s">
        <v>387</v>
      </c>
      <c r="C53" s="86" t="s">
        <v>388</v>
      </c>
      <c r="D53" s="99" t="s">
        <v>115</v>
      </c>
      <c r="E53" s="99" t="s">
        <v>278</v>
      </c>
      <c r="F53" s="86"/>
      <c r="G53" s="99" t="s">
        <v>389</v>
      </c>
      <c r="H53" s="86" t="s">
        <v>312</v>
      </c>
      <c r="I53" s="86" t="s">
        <v>155</v>
      </c>
      <c r="J53" s="86"/>
      <c r="K53" s="96">
        <v>3.62</v>
      </c>
      <c r="L53" s="99" t="s">
        <v>159</v>
      </c>
      <c r="M53" s="100">
        <v>4.2000000000000003E-2</v>
      </c>
      <c r="N53" s="100">
        <v>3.8800000000000001E-2</v>
      </c>
      <c r="O53" s="96">
        <v>272.00000000000006</v>
      </c>
      <c r="P53" s="98">
        <v>101.28</v>
      </c>
      <c r="Q53" s="96">
        <v>0.27548000000000006</v>
      </c>
      <c r="R53" s="97">
        <v>1.9428571428571432E-7</v>
      </c>
      <c r="S53" s="97">
        <v>1.5292997550816562E-4</v>
      </c>
      <c r="T53" s="97">
        <v>2.2244084536642381E-5</v>
      </c>
    </row>
    <row r="54" spans="2:20">
      <c r="B54" s="89" t="s">
        <v>390</v>
      </c>
      <c r="C54" s="86" t="s">
        <v>391</v>
      </c>
      <c r="D54" s="99" t="s">
        <v>115</v>
      </c>
      <c r="E54" s="99" t="s">
        <v>278</v>
      </c>
      <c r="F54" s="86" t="s">
        <v>333</v>
      </c>
      <c r="G54" s="99" t="s">
        <v>334</v>
      </c>
      <c r="H54" s="86" t="s">
        <v>312</v>
      </c>
      <c r="I54" s="86" t="s">
        <v>157</v>
      </c>
      <c r="J54" s="86"/>
      <c r="K54" s="96">
        <v>2.35</v>
      </c>
      <c r="L54" s="99" t="s">
        <v>159</v>
      </c>
      <c r="M54" s="100">
        <v>2.3E-2</v>
      </c>
      <c r="N54" s="100">
        <v>1.26E-2</v>
      </c>
      <c r="O54" s="96">
        <v>45000.000000000007</v>
      </c>
      <c r="P54" s="98">
        <v>102.45</v>
      </c>
      <c r="Q54" s="96">
        <v>46.102500000000006</v>
      </c>
      <c r="R54" s="97">
        <v>1.5121491567476035E-5</v>
      </c>
      <c r="S54" s="97">
        <v>2.5593343240399323E-2</v>
      </c>
      <c r="T54" s="97">
        <v>3.7226219956096825E-3</v>
      </c>
    </row>
    <row r="55" spans="2:20">
      <c r="B55" s="89" t="s">
        <v>392</v>
      </c>
      <c r="C55" s="86" t="s">
        <v>393</v>
      </c>
      <c r="D55" s="99" t="s">
        <v>115</v>
      </c>
      <c r="E55" s="99" t="s">
        <v>278</v>
      </c>
      <c r="F55" s="86" t="s">
        <v>333</v>
      </c>
      <c r="G55" s="99" t="s">
        <v>334</v>
      </c>
      <c r="H55" s="86" t="s">
        <v>312</v>
      </c>
      <c r="I55" s="86" t="s">
        <v>157</v>
      </c>
      <c r="J55" s="86"/>
      <c r="K55" s="96">
        <v>5.47</v>
      </c>
      <c r="L55" s="99" t="s">
        <v>159</v>
      </c>
      <c r="M55" s="100">
        <v>2.9600000000000001E-2</v>
      </c>
      <c r="N55" s="100">
        <v>2.7199999999999998E-2</v>
      </c>
      <c r="O55" s="96">
        <v>16000.000000000002</v>
      </c>
      <c r="P55" s="98">
        <v>101.63</v>
      </c>
      <c r="Q55" s="96">
        <v>16.260800000000003</v>
      </c>
      <c r="R55" s="97">
        <v>3.9177852759834868E-5</v>
      </c>
      <c r="S55" s="97">
        <v>9.0270210024073604E-3</v>
      </c>
      <c r="T55" s="97">
        <v>1.3130049725331582E-3</v>
      </c>
    </row>
    <row r="56" spans="2:20">
      <c r="B56" s="89" t="s">
        <v>394</v>
      </c>
      <c r="C56" s="86" t="s">
        <v>395</v>
      </c>
      <c r="D56" s="99" t="s">
        <v>115</v>
      </c>
      <c r="E56" s="99" t="s">
        <v>278</v>
      </c>
      <c r="F56" s="86" t="s">
        <v>396</v>
      </c>
      <c r="G56" s="99" t="s">
        <v>307</v>
      </c>
      <c r="H56" s="86" t="s">
        <v>343</v>
      </c>
      <c r="I56" s="86" t="s">
        <v>157</v>
      </c>
      <c r="J56" s="86"/>
      <c r="K56" s="96">
        <v>3.9900000000000011</v>
      </c>
      <c r="L56" s="99" t="s">
        <v>159</v>
      </c>
      <c r="M56" s="100">
        <v>2.9500000000000002E-2</v>
      </c>
      <c r="N56" s="100">
        <v>2.3000000000000007E-2</v>
      </c>
      <c r="O56" s="96">
        <v>12235.290000000003</v>
      </c>
      <c r="P56" s="98">
        <v>102.61</v>
      </c>
      <c r="Q56" s="96">
        <v>12.55463</v>
      </c>
      <c r="R56" s="97">
        <v>4.6508094964945063E-5</v>
      </c>
      <c r="S56" s="97">
        <v>6.9695776768334576E-3</v>
      </c>
      <c r="T56" s="97">
        <v>1.013744195753835E-3</v>
      </c>
    </row>
    <row r="57" spans="2:20">
      <c r="B57" s="89" t="s">
        <v>397</v>
      </c>
      <c r="C57" s="86" t="s">
        <v>398</v>
      </c>
      <c r="D57" s="99" t="s">
        <v>115</v>
      </c>
      <c r="E57" s="99" t="s">
        <v>278</v>
      </c>
      <c r="F57" s="86" t="s">
        <v>399</v>
      </c>
      <c r="G57" s="99" t="s">
        <v>146</v>
      </c>
      <c r="H57" s="86" t="s">
        <v>343</v>
      </c>
      <c r="I57" s="86" t="s">
        <v>155</v>
      </c>
      <c r="J57" s="86"/>
      <c r="K57" s="96">
        <v>3.5900000000000003</v>
      </c>
      <c r="L57" s="99" t="s">
        <v>159</v>
      </c>
      <c r="M57" s="100">
        <v>2.4E-2</v>
      </c>
      <c r="N57" s="100">
        <v>2.29E-2</v>
      </c>
      <c r="O57" s="96">
        <v>6000.0000000000009</v>
      </c>
      <c r="P57" s="98">
        <v>100.6</v>
      </c>
      <c r="Q57" s="96">
        <v>6.0360000000000005</v>
      </c>
      <c r="R57" s="97">
        <v>2.3818030248898419E-5</v>
      </c>
      <c r="S57" s="97">
        <v>3.3508252220389415E-3</v>
      </c>
      <c r="T57" s="97">
        <v>4.8738672231440905E-4</v>
      </c>
    </row>
    <row r="58" spans="2:20">
      <c r="B58" s="89" t="s">
        <v>400</v>
      </c>
      <c r="C58" s="86" t="s">
        <v>401</v>
      </c>
      <c r="D58" s="99" t="s">
        <v>115</v>
      </c>
      <c r="E58" s="99" t="s">
        <v>278</v>
      </c>
      <c r="F58" s="86" t="s">
        <v>367</v>
      </c>
      <c r="G58" s="99" t="s">
        <v>297</v>
      </c>
      <c r="H58" s="86" t="s">
        <v>359</v>
      </c>
      <c r="I58" s="86" t="s">
        <v>157</v>
      </c>
      <c r="J58" s="86"/>
      <c r="K58" s="96">
        <v>4.92</v>
      </c>
      <c r="L58" s="99" t="s">
        <v>159</v>
      </c>
      <c r="M58" s="100">
        <v>3.7000000000000005E-2</v>
      </c>
      <c r="N58" s="100">
        <v>2.6699999999999998E-2</v>
      </c>
      <c r="O58" s="96">
        <v>2887.74</v>
      </c>
      <c r="P58" s="98">
        <v>105.18</v>
      </c>
      <c r="Q58" s="96">
        <v>3.0373200000000007</v>
      </c>
      <c r="R58" s="97">
        <v>1.1612000524468962E-5</v>
      </c>
      <c r="S58" s="97">
        <v>1.6861379164021405E-3</v>
      </c>
      <c r="T58" s="97">
        <v>2.4525338625248526E-4</v>
      </c>
    </row>
    <row r="59" spans="2:20">
      <c r="B59" s="89" t="s">
        <v>402</v>
      </c>
      <c r="C59" s="86" t="s">
        <v>403</v>
      </c>
      <c r="D59" s="99" t="s">
        <v>115</v>
      </c>
      <c r="E59" s="99" t="s">
        <v>278</v>
      </c>
      <c r="F59" s="86" t="s">
        <v>404</v>
      </c>
      <c r="G59" s="99" t="s">
        <v>307</v>
      </c>
      <c r="H59" s="86" t="s">
        <v>405</v>
      </c>
      <c r="I59" s="86" t="s">
        <v>155</v>
      </c>
      <c r="J59" s="86"/>
      <c r="K59" s="96">
        <v>2.0500000000000003</v>
      </c>
      <c r="L59" s="99" t="s">
        <v>159</v>
      </c>
      <c r="M59" s="100">
        <v>4.2999999999999997E-2</v>
      </c>
      <c r="N59" s="100">
        <v>3.8800000000000001E-2</v>
      </c>
      <c r="O59" s="96">
        <v>23255.000000000004</v>
      </c>
      <c r="P59" s="98">
        <v>101.31</v>
      </c>
      <c r="Q59" s="96">
        <v>23.559640000000002</v>
      </c>
      <c r="R59" s="97">
        <v>3.5794819936201647E-5</v>
      </c>
      <c r="S59" s="97">
        <v>1.3078899260132129E-2</v>
      </c>
      <c r="T59" s="97">
        <v>1.9023617823902324E-3</v>
      </c>
    </row>
    <row r="60" spans="2:20">
      <c r="B60" s="89" t="s">
        <v>406</v>
      </c>
      <c r="C60" s="86" t="s">
        <v>407</v>
      </c>
      <c r="D60" s="99" t="s">
        <v>115</v>
      </c>
      <c r="E60" s="99" t="s">
        <v>278</v>
      </c>
      <c r="F60" s="86" t="s">
        <v>408</v>
      </c>
      <c r="G60" s="99" t="s">
        <v>311</v>
      </c>
      <c r="H60" s="86" t="s">
        <v>405</v>
      </c>
      <c r="I60" s="86" t="s">
        <v>157</v>
      </c>
      <c r="J60" s="86"/>
      <c r="K60" s="96">
        <v>2.9899999999999998</v>
      </c>
      <c r="L60" s="99" t="s">
        <v>159</v>
      </c>
      <c r="M60" s="100">
        <v>0.06</v>
      </c>
      <c r="N60" s="100">
        <v>2.9399999999999999E-2</v>
      </c>
      <c r="O60" s="96">
        <v>564.29999999999995</v>
      </c>
      <c r="P60" s="98">
        <v>109.32</v>
      </c>
      <c r="Q60" s="96">
        <v>0.61689000000000005</v>
      </c>
      <c r="R60" s="97">
        <v>9.1683743434084056E-7</v>
      </c>
      <c r="S60" s="97">
        <v>3.4246033320470552E-4</v>
      </c>
      <c r="T60" s="97">
        <v>4.981179508425046E-5</v>
      </c>
    </row>
    <row r="61" spans="2:20">
      <c r="B61" s="89" t="s">
        <v>409</v>
      </c>
      <c r="C61" s="86" t="s">
        <v>410</v>
      </c>
      <c r="D61" s="99" t="s">
        <v>115</v>
      </c>
      <c r="E61" s="99" t="s">
        <v>278</v>
      </c>
      <c r="F61" s="86" t="s">
        <v>408</v>
      </c>
      <c r="G61" s="99" t="s">
        <v>311</v>
      </c>
      <c r="H61" s="86" t="s">
        <v>405</v>
      </c>
      <c r="I61" s="86" t="s">
        <v>157</v>
      </c>
      <c r="J61" s="86"/>
      <c r="K61" s="96">
        <v>5.0200000000000005</v>
      </c>
      <c r="L61" s="99" t="s">
        <v>159</v>
      </c>
      <c r="M61" s="100">
        <v>5.9000000000000004E-2</v>
      </c>
      <c r="N61" s="100">
        <v>4.1100000000000005E-2</v>
      </c>
      <c r="O61" s="96">
        <v>14776.000000000002</v>
      </c>
      <c r="P61" s="98">
        <v>109.29</v>
      </c>
      <c r="Q61" s="96">
        <v>16.148690000000002</v>
      </c>
      <c r="R61" s="97">
        <v>2.0713883180203497E-5</v>
      </c>
      <c r="S61" s="97">
        <v>8.9647842536262484E-3</v>
      </c>
      <c r="T61" s="97">
        <v>1.3039524666619408E-3</v>
      </c>
    </row>
    <row r="62" spans="2:20">
      <c r="B62" s="129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</row>
    <row r="63" spans="2:20">
      <c r="B63" s="129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</row>
    <row r="64" spans="2:20">
      <c r="B64" s="128" t="s">
        <v>494</v>
      </c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</row>
    <row r="65" spans="2:20">
      <c r="B65" s="128" t="s">
        <v>107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</row>
    <row r="66" spans="2:20">
      <c r="B66" s="131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</row>
    <row r="67" spans="2:20">
      <c r="C67" s="1"/>
      <c r="D67" s="1"/>
      <c r="E67" s="1"/>
      <c r="F67" s="1"/>
    </row>
    <row r="68" spans="2:20">
      <c r="C68" s="1"/>
      <c r="D68" s="1"/>
      <c r="E68" s="1"/>
      <c r="F68" s="1"/>
    </row>
    <row r="69" spans="2:20">
      <c r="C69" s="1"/>
      <c r="D69" s="1"/>
      <c r="E69" s="1"/>
      <c r="F69" s="1"/>
    </row>
    <row r="70" spans="2:20">
      <c r="C70" s="1"/>
      <c r="D70" s="1"/>
      <c r="E70" s="1"/>
      <c r="F70" s="1"/>
    </row>
    <row r="71" spans="2:20">
      <c r="C71" s="1"/>
      <c r="D71" s="1"/>
      <c r="E71" s="1"/>
      <c r="F71" s="1"/>
    </row>
    <row r="72" spans="2:20">
      <c r="C72" s="1"/>
      <c r="D72" s="1"/>
      <c r="E72" s="1"/>
      <c r="F72" s="1"/>
    </row>
    <row r="73" spans="2:20">
      <c r="C73" s="1"/>
      <c r="D73" s="1"/>
      <c r="E73" s="1"/>
      <c r="F73" s="1"/>
    </row>
    <row r="74" spans="2:20">
      <c r="C74" s="1"/>
      <c r="D74" s="1"/>
      <c r="E74" s="1"/>
      <c r="F74" s="1"/>
    </row>
    <row r="75" spans="2:20">
      <c r="C75" s="1"/>
      <c r="D75" s="1"/>
      <c r="E75" s="1"/>
      <c r="F75" s="1"/>
    </row>
    <row r="76" spans="2:20">
      <c r="C76" s="1"/>
      <c r="D76" s="1"/>
      <c r="E76" s="1"/>
      <c r="F76" s="1"/>
    </row>
    <row r="77" spans="2:20">
      <c r="C77" s="1"/>
      <c r="D77" s="1"/>
      <c r="E77" s="1"/>
      <c r="F77" s="1"/>
    </row>
    <row r="78" spans="2:20">
      <c r="C78" s="1"/>
      <c r="D78" s="1"/>
      <c r="E78" s="1"/>
      <c r="F78" s="1"/>
    </row>
    <row r="79" spans="2:20">
      <c r="C79" s="1"/>
      <c r="D79" s="1"/>
      <c r="E79" s="1"/>
      <c r="F79" s="1"/>
    </row>
    <row r="80" spans="2:20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61">
    <cfRule type="cellIs" dxfId="18" priority="4" operator="equal">
      <formula>"NR3"</formula>
    </cfRule>
  </conditionalFormatting>
  <conditionalFormatting sqref="B12:B61">
    <cfRule type="containsText" dxfId="17" priority="3" operator="containsText" text="הפרשה ">
      <formula>NOT(ISERROR(SEARCH("הפרשה ",B12)))</formula>
    </cfRule>
  </conditionalFormatting>
  <conditionalFormatting sqref="B64">
    <cfRule type="cellIs" dxfId="16" priority="2" operator="equal">
      <formula>"NR3"</formula>
    </cfRule>
  </conditionalFormatting>
  <conditionalFormatting sqref="B64">
    <cfRule type="containsText" dxfId="15" priority="1" operator="containsText" text="הפרשה ">
      <formula>NOT(ISERROR(SEARCH("הפרשה ",B64)))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80" t="s" vm="1">
        <v>228</v>
      </c>
    </row>
    <row r="2" spans="2:61">
      <c r="B2" s="57" t="s">
        <v>173</v>
      </c>
      <c r="C2" s="80" t="s">
        <v>229</v>
      </c>
    </row>
    <row r="3" spans="2:61">
      <c r="B3" s="57" t="s">
        <v>175</v>
      </c>
      <c r="C3" s="80" t="s">
        <v>230</v>
      </c>
    </row>
    <row r="4" spans="2:61">
      <c r="B4" s="57" t="s">
        <v>176</v>
      </c>
      <c r="C4" s="80">
        <v>8659</v>
      </c>
    </row>
    <row r="6" spans="2:61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I6" s="3"/>
    </row>
    <row r="7" spans="2:61" ht="26.25" customHeight="1">
      <c r="B7" s="145" t="s">
        <v>84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E7" s="3"/>
      <c r="BI7" s="3"/>
    </row>
    <row r="8" spans="2:61" s="3" customFormat="1" ht="78.75">
      <c r="B8" s="23" t="s">
        <v>110</v>
      </c>
      <c r="C8" s="31" t="s">
        <v>42</v>
      </c>
      <c r="D8" s="72" t="s">
        <v>114</v>
      </c>
      <c r="E8" s="72" t="s">
        <v>222</v>
      </c>
      <c r="F8" s="72" t="s">
        <v>112</v>
      </c>
      <c r="G8" s="31" t="s">
        <v>58</v>
      </c>
      <c r="H8" s="31" t="s">
        <v>96</v>
      </c>
      <c r="I8" s="31" t="s">
        <v>0</v>
      </c>
      <c r="J8" s="14" t="s">
        <v>100</v>
      </c>
      <c r="K8" s="14" t="s">
        <v>56</v>
      </c>
      <c r="L8" s="14" t="s">
        <v>54</v>
      </c>
      <c r="M8" s="76" t="s">
        <v>177</v>
      </c>
      <c r="N8" s="15" t="s">
        <v>179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57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140625" style="2" bestFit="1" customWidth="1"/>
    <col min="3" max="3" width="19.28515625" style="2" bestFit="1" customWidth="1"/>
    <col min="4" max="4" width="6.5703125" style="2" bestFit="1" customWidth="1"/>
    <col min="5" max="5" width="11.28515625" style="2" bestFit="1" customWidth="1"/>
    <col min="6" max="6" width="6.42578125" style="2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174</v>
      </c>
      <c r="C1" s="80" t="s" vm="1">
        <v>228</v>
      </c>
    </row>
    <row r="2" spans="2:58">
      <c r="B2" s="57" t="s">
        <v>173</v>
      </c>
      <c r="C2" s="80" t="s">
        <v>229</v>
      </c>
    </row>
    <row r="3" spans="2:58">
      <c r="B3" s="57" t="s">
        <v>175</v>
      </c>
      <c r="C3" s="80" t="s">
        <v>230</v>
      </c>
    </row>
    <row r="4" spans="2:58">
      <c r="B4" s="57" t="s">
        <v>176</v>
      </c>
      <c r="C4" s="80">
        <v>8659</v>
      </c>
    </row>
    <row r="6" spans="2:58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BF6" s="3"/>
    </row>
    <row r="7" spans="2:58" ht="26.25" customHeight="1">
      <c r="B7" s="145" t="s">
        <v>85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  <c r="BC7" s="3"/>
      <c r="BF7" s="3"/>
    </row>
    <row r="8" spans="2:58" s="3" customFormat="1" ht="61.5" customHeight="1">
      <c r="B8" s="23" t="s">
        <v>110</v>
      </c>
      <c r="C8" s="31" t="s">
        <v>42</v>
      </c>
      <c r="D8" s="72" t="s">
        <v>114</v>
      </c>
      <c r="E8" s="72" t="s">
        <v>112</v>
      </c>
      <c r="F8" s="72" t="s">
        <v>58</v>
      </c>
      <c r="G8" s="31" t="s">
        <v>96</v>
      </c>
      <c r="H8" s="31" t="s">
        <v>0</v>
      </c>
      <c r="I8" s="31" t="s">
        <v>100</v>
      </c>
      <c r="J8" s="31" t="s">
        <v>56</v>
      </c>
      <c r="K8" s="31" t="s">
        <v>54</v>
      </c>
      <c r="L8" s="72" t="s">
        <v>177</v>
      </c>
      <c r="M8" s="32" t="s">
        <v>179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120" t="s">
        <v>32</v>
      </c>
      <c r="C11" s="121"/>
      <c r="D11" s="121"/>
      <c r="E11" s="121"/>
      <c r="F11" s="121"/>
      <c r="G11" s="121"/>
      <c r="H11" s="122"/>
      <c r="I11" s="125"/>
      <c r="J11" s="122">
        <v>4082.3660300000015</v>
      </c>
      <c r="K11" s="121"/>
      <c r="L11" s="123">
        <v>1</v>
      </c>
      <c r="M11" s="123">
        <v>0.32963734238724107</v>
      </c>
      <c r="N11" s="5"/>
      <c r="BC11" s="1"/>
      <c r="BD11" s="3"/>
      <c r="BF11" s="1"/>
    </row>
    <row r="12" spans="2:58" ht="20.25">
      <c r="B12" s="124" t="s">
        <v>226</v>
      </c>
      <c r="C12" s="121"/>
      <c r="D12" s="121"/>
      <c r="E12" s="121"/>
      <c r="F12" s="121"/>
      <c r="G12" s="121"/>
      <c r="H12" s="122"/>
      <c r="I12" s="125"/>
      <c r="J12" s="122">
        <v>2966.9882600000005</v>
      </c>
      <c r="K12" s="121"/>
      <c r="L12" s="123">
        <v>0.72678153751930952</v>
      </c>
      <c r="M12" s="123">
        <v>0.23957433452397808</v>
      </c>
      <c r="BD12" s="4"/>
    </row>
    <row r="13" spans="2:58">
      <c r="B13" s="103" t="s">
        <v>60</v>
      </c>
      <c r="C13" s="84"/>
      <c r="D13" s="84"/>
      <c r="E13" s="84"/>
      <c r="F13" s="84"/>
      <c r="G13" s="84"/>
      <c r="H13" s="93"/>
      <c r="I13" s="95"/>
      <c r="J13" s="93">
        <v>2966.9882600000005</v>
      </c>
      <c r="K13" s="84"/>
      <c r="L13" s="94">
        <v>0.72678153751930952</v>
      </c>
      <c r="M13" s="94">
        <v>0.23957433452397808</v>
      </c>
    </row>
    <row r="14" spans="2:58">
      <c r="B14" s="89" t="s">
        <v>411</v>
      </c>
      <c r="C14" s="86" t="s">
        <v>412</v>
      </c>
      <c r="D14" s="99" t="s">
        <v>115</v>
      </c>
      <c r="E14" s="86" t="s">
        <v>413</v>
      </c>
      <c r="F14" s="99" t="s">
        <v>414</v>
      </c>
      <c r="G14" s="99" t="s">
        <v>159</v>
      </c>
      <c r="H14" s="96">
        <v>188600.00000000003</v>
      </c>
      <c r="I14" s="98">
        <v>307.91000000000003</v>
      </c>
      <c r="J14" s="96">
        <v>580.7182600000001</v>
      </c>
      <c r="K14" s="97">
        <v>7.2273575825333497E-4</v>
      </c>
      <c r="L14" s="97">
        <v>0.14225041452248216</v>
      </c>
      <c r="M14" s="97">
        <v>4.6891048596674423E-2</v>
      </c>
    </row>
    <row r="15" spans="2:58">
      <c r="B15" s="89" t="s">
        <v>415</v>
      </c>
      <c r="C15" s="86" t="s">
        <v>416</v>
      </c>
      <c r="D15" s="99" t="s">
        <v>115</v>
      </c>
      <c r="E15" s="86" t="s">
        <v>417</v>
      </c>
      <c r="F15" s="99" t="s">
        <v>414</v>
      </c>
      <c r="G15" s="99" t="s">
        <v>159</v>
      </c>
      <c r="H15" s="96">
        <v>14100.000000000002</v>
      </c>
      <c r="I15" s="98">
        <v>3157.15</v>
      </c>
      <c r="J15" s="96">
        <v>445.15815000000009</v>
      </c>
      <c r="K15" s="97">
        <v>4.7907039956509927E-4</v>
      </c>
      <c r="L15" s="97">
        <v>0.10904415398537889</v>
      </c>
      <c r="M15" s="97">
        <v>3.5945025122605376E-2</v>
      </c>
    </row>
    <row r="16" spans="2:58" ht="20.25">
      <c r="B16" s="89" t="s">
        <v>418</v>
      </c>
      <c r="C16" s="86" t="s">
        <v>419</v>
      </c>
      <c r="D16" s="99" t="s">
        <v>115</v>
      </c>
      <c r="E16" s="86" t="s">
        <v>420</v>
      </c>
      <c r="F16" s="99" t="s">
        <v>414</v>
      </c>
      <c r="G16" s="99" t="s">
        <v>159</v>
      </c>
      <c r="H16" s="96">
        <v>19382.000000000004</v>
      </c>
      <c r="I16" s="98">
        <v>3074.02</v>
      </c>
      <c r="J16" s="96">
        <v>595.80656000000022</v>
      </c>
      <c r="K16" s="97">
        <v>1.3844285714285717E-4</v>
      </c>
      <c r="L16" s="97">
        <v>0.1459463839404915</v>
      </c>
      <c r="M16" s="97">
        <v>4.8109378133171524E-2</v>
      </c>
      <c r="BC16" s="4"/>
    </row>
    <row r="17" spans="2:13">
      <c r="B17" s="89" t="s">
        <v>421</v>
      </c>
      <c r="C17" s="86" t="s">
        <v>422</v>
      </c>
      <c r="D17" s="99" t="s">
        <v>115</v>
      </c>
      <c r="E17" s="86" t="s">
        <v>423</v>
      </c>
      <c r="F17" s="99" t="s">
        <v>414</v>
      </c>
      <c r="G17" s="99" t="s">
        <v>159</v>
      </c>
      <c r="H17" s="96">
        <v>54000.000000000007</v>
      </c>
      <c r="I17" s="98">
        <v>312.79000000000002</v>
      </c>
      <c r="J17" s="96">
        <v>168.90660000000003</v>
      </c>
      <c r="K17" s="97">
        <v>1.4594594594594598E-4</v>
      </c>
      <c r="L17" s="97">
        <v>4.1374682906618242E-2</v>
      </c>
      <c r="M17" s="97">
        <v>1.3638640515452447E-2</v>
      </c>
    </row>
    <row r="18" spans="2:13">
      <c r="B18" s="89" t="s">
        <v>424</v>
      </c>
      <c r="C18" s="86" t="s">
        <v>425</v>
      </c>
      <c r="D18" s="99" t="s">
        <v>115</v>
      </c>
      <c r="E18" s="86" t="s">
        <v>423</v>
      </c>
      <c r="F18" s="99" t="s">
        <v>414</v>
      </c>
      <c r="G18" s="99" t="s">
        <v>159</v>
      </c>
      <c r="H18" s="96">
        <v>3401.0000000000005</v>
      </c>
      <c r="I18" s="98">
        <v>3093.46</v>
      </c>
      <c r="J18" s="96">
        <v>105.20857000000002</v>
      </c>
      <c r="K18" s="97">
        <v>2.2711185308848083E-5</v>
      </c>
      <c r="L18" s="97">
        <v>2.577146910072637E-2</v>
      </c>
      <c r="M18" s="97">
        <v>8.4952385837783421E-3</v>
      </c>
    </row>
    <row r="19" spans="2:13">
      <c r="B19" s="89" t="s">
        <v>426</v>
      </c>
      <c r="C19" s="86" t="s">
        <v>427</v>
      </c>
      <c r="D19" s="99" t="s">
        <v>115</v>
      </c>
      <c r="E19" s="86" t="s">
        <v>417</v>
      </c>
      <c r="F19" s="99" t="s">
        <v>414</v>
      </c>
      <c r="G19" s="99" t="s">
        <v>159</v>
      </c>
      <c r="H19" s="96">
        <v>168700.00000000003</v>
      </c>
      <c r="I19" s="98">
        <v>343.32</v>
      </c>
      <c r="J19" s="96">
        <v>579.1808400000001</v>
      </c>
      <c r="K19" s="97">
        <v>3.264236426844907E-4</v>
      </c>
      <c r="L19" s="97">
        <v>0.14187381428901413</v>
      </c>
      <c r="M19" s="97">
        <v>4.6766907096571601E-2</v>
      </c>
    </row>
    <row r="20" spans="2:13">
      <c r="B20" s="89" t="s">
        <v>428</v>
      </c>
      <c r="C20" s="86" t="s">
        <v>429</v>
      </c>
      <c r="D20" s="99" t="s">
        <v>115</v>
      </c>
      <c r="E20" s="86" t="s">
        <v>420</v>
      </c>
      <c r="F20" s="99" t="s">
        <v>414</v>
      </c>
      <c r="G20" s="99" t="s">
        <v>159</v>
      </c>
      <c r="H20" s="96">
        <v>14310.000000000002</v>
      </c>
      <c r="I20" s="98">
        <v>3438.22</v>
      </c>
      <c r="J20" s="96">
        <v>492.0092800000001</v>
      </c>
      <c r="K20" s="97">
        <v>6.23206756310306E-4</v>
      </c>
      <c r="L20" s="97">
        <v>0.1205206187745982</v>
      </c>
      <c r="M20" s="97">
        <v>3.9728096475724374E-2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124" t="s">
        <v>225</v>
      </c>
      <c r="C22" s="121"/>
      <c r="D22" s="121"/>
      <c r="E22" s="121"/>
      <c r="F22" s="121"/>
      <c r="G22" s="121"/>
      <c r="H22" s="122"/>
      <c r="I22" s="125"/>
      <c r="J22" s="122">
        <v>1115.3777700000005</v>
      </c>
      <c r="K22" s="121"/>
      <c r="L22" s="123">
        <v>0.27321846248069043</v>
      </c>
      <c r="M22" s="123">
        <v>9.006300786326292E-2</v>
      </c>
    </row>
    <row r="23" spans="2:13">
      <c r="B23" s="103" t="s">
        <v>61</v>
      </c>
      <c r="C23" s="84"/>
      <c r="D23" s="84"/>
      <c r="E23" s="84"/>
      <c r="F23" s="84"/>
      <c r="G23" s="84"/>
      <c r="H23" s="93"/>
      <c r="I23" s="95"/>
      <c r="J23" s="93">
        <v>1115.3777700000005</v>
      </c>
      <c r="K23" s="84"/>
      <c r="L23" s="94">
        <v>0.27321846248069043</v>
      </c>
      <c r="M23" s="94">
        <v>9.006300786326292E-2</v>
      </c>
    </row>
    <row r="24" spans="2:13">
      <c r="B24" s="89" t="s">
        <v>430</v>
      </c>
      <c r="C24" s="86" t="s">
        <v>431</v>
      </c>
      <c r="D24" s="99" t="s">
        <v>118</v>
      </c>
      <c r="E24" s="86"/>
      <c r="F24" s="99" t="s">
        <v>414</v>
      </c>
      <c r="G24" s="99" t="s">
        <v>158</v>
      </c>
      <c r="H24" s="96">
        <v>266.00000000000006</v>
      </c>
      <c r="I24" s="98">
        <v>11292</v>
      </c>
      <c r="J24" s="96">
        <v>115.49119000000002</v>
      </c>
      <c r="K24" s="97">
        <v>6.1911601219276847E-6</v>
      </c>
      <c r="L24" s="97">
        <v>2.8290258431334238E-2</v>
      </c>
      <c r="M24" s="97">
        <v>9.3255256047532556E-3</v>
      </c>
    </row>
    <row r="25" spans="2:13">
      <c r="B25" s="89" t="s">
        <v>432</v>
      </c>
      <c r="C25" s="86" t="s">
        <v>433</v>
      </c>
      <c r="D25" s="99" t="s">
        <v>434</v>
      </c>
      <c r="E25" s="86"/>
      <c r="F25" s="99" t="s">
        <v>414</v>
      </c>
      <c r="G25" s="99" t="s">
        <v>158</v>
      </c>
      <c r="H25" s="96">
        <v>1230.0000000000002</v>
      </c>
      <c r="I25" s="98">
        <v>7937</v>
      </c>
      <c r="J25" s="96">
        <v>375.36851000000007</v>
      </c>
      <c r="K25" s="97">
        <v>6.1598759443052276E-6</v>
      </c>
      <c r="L25" s="97">
        <v>9.1948763839777473E-2</v>
      </c>
      <c r="M25" s="97">
        <v>3.0309746147936294E-2</v>
      </c>
    </row>
    <row r="26" spans="2:13">
      <c r="B26" s="89" t="s">
        <v>435</v>
      </c>
      <c r="C26" s="86" t="s">
        <v>436</v>
      </c>
      <c r="D26" s="99" t="s">
        <v>118</v>
      </c>
      <c r="E26" s="86"/>
      <c r="F26" s="99" t="s">
        <v>414</v>
      </c>
      <c r="G26" s="99" t="s">
        <v>158</v>
      </c>
      <c r="H26" s="96">
        <v>174.00000000000003</v>
      </c>
      <c r="I26" s="98">
        <v>6975</v>
      </c>
      <c r="J26" s="96">
        <v>46.664839999999998</v>
      </c>
      <c r="K26" s="97">
        <v>7.1577556174395192E-6</v>
      </c>
      <c r="L26" s="97">
        <v>1.1430831938409007E-2</v>
      </c>
      <c r="M26" s="97">
        <v>3.7680290614523397E-3</v>
      </c>
    </row>
    <row r="27" spans="2:13">
      <c r="B27" s="89" t="s">
        <v>437</v>
      </c>
      <c r="C27" s="86" t="s">
        <v>438</v>
      </c>
      <c r="D27" s="99" t="s">
        <v>118</v>
      </c>
      <c r="E27" s="86"/>
      <c r="F27" s="99" t="s">
        <v>414</v>
      </c>
      <c r="G27" s="99" t="s">
        <v>158</v>
      </c>
      <c r="H27" s="96">
        <v>243.00000000000003</v>
      </c>
      <c r="I27" s="98">
        <v>9873.5</v>
      </c>
      <c r="J27" s="96">
        <v>92.251590000000022</v>
      </c>
      <c r="K27" s="97">
        <v>9.1498646158920732E-5</v>
      </c>
      <c r="L27" s="97">
        <v>2.2597579276839121E-2</v>
      </c>
      <c r="M27" s="97">
        <v>7.44900597720224E-3</v>
      </c>
    </row>
    <row r="28" spans="2:13">
      <c r="B28" s="89" t="s">
        <v>439</v>
      </c>
      <c r="C28" s="86" t="s">
        <v>440</v>
      </c>
      <c r="D28" s="99" t="s">
        <v>118</v>
      </c>
      <c r="E28" s="86"/>
      <c r="F28" s="99" t="s">
        <v>414</v>
      </c>
      <c r="G28" s="99" t="s">
        <v>158</v>
      </c>
      <c r="H28" s="96">
        <v>309.00000000000006</v>
      </c>
      <c r="I28" s="98">
        <v>10399</v>
      </c>
      <c r="J28" s="96">
        <v>123.55104000000003</v>
      </c>
      <c r="K28" s="97">
        <v>8.7056462116662094E-6</v>
      </c>
      <c r="L28" s="97">
        <v>3.0264566942812814E-2</v>
      </c>
      <c r="M28" s="97">
        <v>9.9763314155295636E-3</v>
      </c>
    </row>
    <row r="29" spans="2:13">
      <c r="B29" s="89" t="s">
        <v>441</v>
      </c>
      <c r="C29" s="86" t="s">
        <v>442</v>
      </c>
      <c r="D29" s="99" t="s">
        <v>434</v>
      </c>
      <c r="E29" s="86"/>
      <c r="F29" s="99" t="s">
        <v>414</v>
      </c>
      <c r="G29" s="99" t="s">
        <v>158</v>
      </c>
      <c r="H29" s="96">
        <v>401.00000000000006</v>
      </c>
      <c r="I29" s="98">
        <v>3645</v>
      </c>
      <c r="J29" s="96">
        <v>56.480050000000013</v>
      </c>
      <c r="K29" s="97">
        <v>1.2169075053064755E-6</v>
      </c>
      <c r="L29" s="97">
        <v>1.383512639115312E-2</v>
      </c>
      <c r="M29" s="97">
        <v>4.5605742951712958E-3</v>
      </c>
    </row>
    <row r="30" spans="2:13">
      <c r="B30" s="89" t="s">
        <v>443</v>
      </c>
      <c r="C30" s="86" t="s">
        <v>444</v>
      </c>
      <c r="D30" s="99" t="s">
        <v>31</v>
      </c>
      <c r="E30" s="86"/>
      <c r="F30" s="99" t="s">
        <v>414</v>
      </c>
      <c r="G30" s="99" t="s">
        <v>160</v>
      </c>
      <c r="H30" s="96">
        <v>182.00000000000003</v>
      </c>
      <c r="I30" s="98">
        <v>20925</v>
      </c>
      <c r="J30" s="96">
        <v>154.00205000000003</v>
      </c>
      <c r="K30" s="97">
        <v>9.3717768425453961E-5</v>
      </c>
      <c r="L30" s="97">
        <v>3.7723724151212369E-2</v>
      </c>
      <c r="M30" s="97">
        <v>1.2435148174155026E-2</v>
      </c>
    </row>
    <row r="31" spans="2:13">
      <c r="B31" s="89" t="s">
        <v>445</v>
      </c>
      <c r="C31" s="86" t="s">
        <v>446</v>
      </c>
      <c r="D31" s="99" t="s">
        <v>31</v>
      </c>
      <c r="E31" s="86"/>
      <c r="F31" s="99" t="s">
        <v>414</v>
      </c>
      <c r="G31" s="99" t="s">
        <v>160</v>
      </c>
      <c r="H31" s="96">
        <v>206.00000000000003</v>
      </c>
      <c r="I31" s="98">
        <v>18195</v>
      </c>
      <c r="J31" s="96">
        <v>151.56850000000003</v>
      </c>
      <c r="K31" s="97">
        <v>3.1888396803110824E-4</v>
      </c>
      <c r="L31" s="97">
        <v>3.7127611509152197E-2</v>
      </c>
      <c r="M31" s="97">
        <v>1.2238647187062874E-2</v>
      </c>
    </row>
    <row r="32" spans="2:13">
      <c r="B32" s="85"/>
      <c r="C32" s="86"/>
      <c r="D32" s="86"/>
      <c r="E32" s="86"/>
      <c r="F32" s="86"/>
      <c r="G32" s="86"/>
      <c r="H32" s="96"/>
      <c r="I32" s="98"/>
      <c r="J32" s="86"/>
      <c r="K32" s="86"/>
      <c r="L32" s="97"/>
      <c r="M32" s="86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28" t="s">
        <v>494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28" t="s">
        <v>107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3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</row>
    <row r="117" spans="2:13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</row>
    <row r="118" spans="2:13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</row>
    <row r="119" spans="2:13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</row>
    <row r="120" spans="2:13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</row>
    <row r="121" spans="2:13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</row>
    <row r="122" spans="2:13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</row>
    <row r="123" spans="2:13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</row>
    <row r="124" spans="2:13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</row>
    <row r="125" spans="2:13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</row>
    <row r="126" spans="2:13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</row>
    <row r="127" spans="2:13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</row>
    <row r="128" spans="2:13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</row>
    <row r="129" spans="2:13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</row>
    <row r="130" spans="2:13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</row>
    <row r="131" spans="2:13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</row>
    <row r="132" spans="2:13">
      <c r="D132" s="1"/>
      <c r="E132" s="1"/>
      <c r="F132" s="1"/>
      <c r="G132" s="1"/>
    </row>
    <row r="133" spans="2:13">
      <c r="D133" s="1"/>
      <c r="E133" s="1"/>
      <c r="F133" s="1"/>
      <c r="G133" s="1"/>
    </row>
    <row r="134" spans="2:13">
      <c r="D134" s="1"/>
      <c r="E134" s="1"/>
      <c r="F134" s="1"/>
      <c r="G134" s="1"/>
    </row>
    <row r="135" spans="2:13">
      <c r="D135" s="1"/>
      <c r="E135" s="1"/>
      <c r="F135" s="1"/>
      <c r="G135" s="1"/>
    </row>
    <row r="136" spans="2:13">
      <c r="D136" s="1"/>
      <c r="E136" s="1"/>
      <c r="F136" s="1"/>
      <c r="G136" s="1"/>
    </row>
    <row r="137" spans="2:13">
      <c r="D137" s="1"/>
      <c r="E137" s="1"/>
      <c r="F137" s="1"/>
      <c r="G137" s="1"/>
    </row>
    <row r="138" spans="2:13">
      <c r="D138" s="1"/>
      <c r="E138" s="1"/>
      <c r="F138" s="1"/>
      <c r="G138" s="1"/>
    </row>
    <row r="139" spans="2:13">
      <c r="D139" s="1"/>
      <c r="E139" s="1"/>
      <c r="F139" s="1"/>
      <c r="G139" s="1"/>
    </row>
    <row r="140" spans="2:13">
      <c r="D140" s="1"/>
      <c r="E140" s="1"/>
      <c r="F140" s="1"/>
      <c r="G140" s="1"/>
    </row>
    <row r="141" spans="2:13">
      <c r="D141" s="1"/>
      <c r="E141" s="1"/>
      <c r="F141" s="1"/>
      <c r="G141" s="1"/>
    </row>
    <row r="142" spans="2:13">
      <c r="D142" s="1"/>
      <c r="E142" s="1"/>
      <c r="F142" s="1"/>
      <c r="G142" s="1"/>
    </row>
    <row r="143" spans="2:13">
      <c r="D143" s="1"/>
      <c r="E143" s="1"/>
      <c r="F143" s="1"/>
      <c r="G143" s="1"/>
    </row>
    <row r="144" spans="2:13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34">
    <cfRule type="cellIs" dxfId="14" priority="2" operator="equal">
      <formula>"NR3"</formula>
    </cfRule>
  </conditionalFormatting>
  <conditionalFormatting sqref="B34">
    <cfRule type="containsText" dxfId="13" priority="1" operator="containsText" text="הפרשה ">
      <formula>NOT(ISERROR(SEARCH("הפרשה ",B34)))</formula>
    </cfRule>
  </conditionalFormatting>
  <dataValidations count="1">
    <dataValidation allowBlank="1" showInputMessage="1" showErrorMessage="1" sqref="C5:C1048576 AD1:XFD2 B36:B1048576 A1:A1048576 B1:B33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19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" style="1" customWidth="1"/>
    <col min="8" max="8" width="8.14062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174</v>
      </c>
      <c r="C1" s="80" t="s" vm="1">
        <v>228</v>
      </c>
    </row>
    <row r="2" spans="2:61">
      <c r="B2" s="57" t="s">
        <v>173</v>
      </c>
      <c r="C2" s="80" t="s">
        <v>229</v>
      </c>
    </row>
    <row r="3" spans="2:61">
      <c r="B3" s="57" t="s">
        <v>175</v>
      </c>
      <c r="C3" s="80" t="s">
        <v>230</v>
      </c>
    </row>
    <row r="4" spans="2:61">
      <c r="B4" s="57" t="s">
        <v>176</v>
      </c>
      <c r="C4" s="80">
        <v>8659</v>
      </c>
    </row>
    <row r="6" spans="2:61" ht="26.25" customHeight="1">
      <c r="B6" s="145" t="s">
        <v>205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1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I7" s="3"/>
    </row>
    <row r="8" spans="2:61" s="3" customFormat="1" ht="63">
      <c r="B8" s="23" t="s">
        <v>110</v>
      </c>
      <c r="C8" s="31" t="s">
        <v>42</v>
      </c>
      <c r="D8" s="72" t="s">
        <v>114</v>
      </c>
      <c r="E8" s="72" t="s">
        <v>112</v>
      </c>
      <c r="F8" s="76" t="s">
        <v>58</v>
      </c>
      <c r="G8" s="31" t="s">
        <v>15</v>
      </c>
      <c r="H8" s="31" t="s">
        <v>59</v>
      </c>
      <c r="I8" s="31" t="s">
        <v>96</v>
      </c>
      <c r="J8" s="31" t="s">
        <v>0</v>
      </c>
      <c r="K8" s="31" t="s">
        <v>100</v>
      </c>
      <c r="L8" s="31" t="s">
        <v>56</v>
      </c>
      <c r="M8" s="31" t="s">
        <v>54</v>
      </c>
      <c r="N8" s="72" t="s">
        <v>177</v>
      </c>
      <c r="O8" s="32" t="s">
        <v>179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20" t="s">
        <v>33</v>
      </c>
      <c r="C11" s="121"/>
      <c r="D11" s="121"/>
      <c r="E11" s="121"/>
      <c r="F11" s="121"/>
      <c r="G11" s="121"/>
      <c r="H11" s="121"/>
      <c r="I11" s="121"/>
      <c r="J11" s="122"/>
      <c r="K11" s="125"/>
      <c r="L11" s="122">
        <v>676.70745999999997</v>
      </c>
      <c r="M11" s="121"/>
      <c r="N11" s="123">
        <v>1</v>
      </c>
      <c r="O11" s="123">
        <v>5.4641854025034624E-2</v>
      </c>
      <c r="P11" s="5"/>
      <c r="BC11" s="1"/>
      <c r="BD11" s="3"/>
      <c r="BE11" s="1"/>
      <c r="BI11" s="1"/>
    </row>
    <row r="12" spans="2:61" s="4" customFormat="1" ht="18" customHeight="1">
      <c r="B12" s="124" t="s">
        <v>225</v>
      </c>
      <c r="C12" s="121"/>
      <c r="D12" s="121"/>
      <c r="E12" s="121"/>
      <c r="F12" s="121"/>
      <c r="G12" s="121"/>
      <c r="H12" s="121"/>
      <c r="I12" s="121"/>
      <c r="J12" s="122"/>
      <c r="K12" s="125"/>
      <c r="L12" s="122">
        <v>676.70745999999997</v>
      </c>
      <c r="M12" s="121"/>
      <c r="N12" s="123">
        <v>1</v>
      </c>
      <c r="O12" s="123">
        <v>5.4641854025034624E-2</v>
      </c>
      <c r="P12" s="5"/>
      <c r="BC12" s="1"/>
      <c r="BD12" s="3"/>
      <c r="BE12" s="1"/>
      <c r="BI12" s="1"/>
    </row>
    <row r="13" spans="2:61">
      <c r="B13" s="103" t="s">
        <v>447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676.70745999999997</v>
      </c>
      <c r="M13" s="84"/>
      <c r="N13" s="94">
        <v>1</v>
      </c>
      <c r="O13" s="94">
        <v>5.4641854025034624E-2</v>
      </c>
      <c r="BD13" s="3"/>
    </row>
    <row r="14" spans="2:61" ht="20.25">
      <c r="B14" s="89" t="s">
        <v>448</v>
      </c>
      <c r="C14" s="86" t="s">
        <v>449</v>
      </c>
      <c r="D14" s="99" t="s">
        <v>31</v>
      </c>
      <c r="E14" s="86"/>
      <c r="F14" s="99" t="s">
        <v>414</v>
      </c>
      <c r="G14" s="86" t="s">
        <v>450</v>
      </c>
      <c r="H14" s="86" t="s">
        <v>451</v>
      </c>
      <c r="I14" s="99" t="s">
        <v>158</v>
      </c>
      <c r="J14" s="96">
        <v>1082.0000000000002</v>
      </c>
      <c r="K14" s="98">
        <v>10473</v>
      </c>
      <c r="L14" s="96">
        <v>435.70717000000008</v>
      </c>
      <c r="M14" s="97">
        <v>6.8017841249810857E-5</v>
      </c>
      <c r="N14" s="97">
        <v>0.64386340590954927</v>
      </c>
      <c r="O14" s="97">
        <v>3.5181890237771213E-2</v>
      </c>
      <c r="BD14" s="4"/>
    </row>
    <row r="15" spans="2:61">
      <c r="B15" s="89" t="s">
        <v>452</v>
      </c>
      <c r="C15" s="86" t="s">
        <v>453</v>
      </c>
      <c r="D15" s="99" t="s">
        <v>31</v>
      </c>
      <c r="E15" s="86"/>
      <c r="F15" s="99" t="s">
        <v>414</v>
      </c>
      <c r="G15" s="86" t="s">
        <v>454</v>
      </c>
      <c r="H15" s="86" t="s">
        <v>455</v>
      </c>
      <c r="I15" s="99" t="s">
        <v>158</v>
      </c>
      <c r="J15" s="96">
        <v>5276.0000000000009</v>
      </c>
      <c r="K15" s="98">
        <v>1188</v>
      </c>
      <c r="L15" s="96">
        <v>241.00029000000004</v>
      </c>
      <c r="M15" s="97">
        <v>8.3996480157177446E-6</v>
      </c>
      <c r="N15" s="97">
        <v>0.3561365940904509</v>
      </c>
      <c r="O15" s="97">
        <v>1.9459963787263428E-2</v>
      </c>
    </row>
    <row r="16" spans="2:61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5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55">
      <c r="B18" s="128" t="s">
        <v>494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55" ht="20.25">
      <c r="B19" s="128" t="s">
        <v>107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C19" s="4"/>
    </row>
    <row r="20" spans="2:55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C20" s="3"/>
    </row>
    <row r="21" spans="2:5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12" priority="2" operator="equal">
      <formula>"NR3"</formula>
    </cfRule>
  </conditionalFormatting>
  <conditionalFormatting sqref="B18">
    <cfRule type="containsText" dxfId="11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EA83800-37B9-4676-BDE9-D2DEF51B8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