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40" windowWidth="17040" windowHeight="104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33" i="1" l="1"/>
  <c r="J12" i="22" l="1"/>
  <c r="C26" i="1"/>
  <c r="C43" i="1" l="1"/>
  <c r="C35" i="1" l="1"/>
  <c r="C34" i="1"/>
  <c r="C32" i="1"/>
  <c r="C31" i="1"/>
  <c r="C30" i="1"/>
  <c r="C29" i="1"/>
  <c r="C28" i="1"/>
  <c r="C27" i="1"/>
  <c r="C25" i="1" l="1"/>
  <c r="C24" i="1"/>
  <c r="C22" i="1" l="1"/>
  <c r="C21" i="1"/>
  <c r="C20" i="1"/>
  <c r="C19" i="1"/>
  <c r="C18" i="1"/>
  <c r="C17" i="1"/>
  <c r="C16" i="1" l="1"/>
  <c r="C15" i="1"/>
  <c r="C14" i="1" l="1"/>
  <c r="C13" i="1"/>
  <c r="C23" i="1"/>
  <c r="C11" i="1"/>
  <c r="C12" i="1" l="1"/>
  <c r="C42" i="1" s="1"/>
</calcChain>
</file>

<file path=xl/sharedStrings.xml><?xml version="1.0" encoding="utf-8"?>
<sst xmlns="http://schemas.openxmlformats.org/spreadsheetml/2006/main" count="4187" uniqueCount="1263">
  <si>
    <t>תאריך הדיווח: 30/06/2016</t>
  </si>
  <si>
    <t>שם מסלול/קרן/קופה: קרן ה.ע.ל</t>
  </si>
  <si>
    <t>מספר מסלול/קרן/קופה: 283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</si>
  <si>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</si>
  <si>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</si>
  <si>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</si>
  <si>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</si>
  <si>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</si>
  <si>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</si>
  <si>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</si>
  <si>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</si>
  <si>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</si>
  <si>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</si>
  <si>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</si>
  <si>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</si>
  <si>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</si>
  <si>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</si>
  <si>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</si>
  <si>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</si>
  <si>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</si>
  <si>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</si>
  <si>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</si>
  <si>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</si>
  <si>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</si>
  <si>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</si>
  <si>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</si>
  <si>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</si>
  <si>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</si>
  <si>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</si>
  <si>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</si>
  <si>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</si>
  <si>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</si>
  <si>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</si>
  <si>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</si>
  <si>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</si>
  <si>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</si>
  <si>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</si>
  <si>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</si>
  <si>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</si>
  <si>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</si>
  <si>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</si>
  <si>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</si>
  <si>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</si>
  <si>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</si>
  <si>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</si>
  <si>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</si>
  <si>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</si>
  <si>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</si>
  <si>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</si>
  <si>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</si>
  <si>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</si>
  <si>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</si>
  <si>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</si>
  <si>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</si>
  <si>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</si>
  <si>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</si>
  <si>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</si>
  <si>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</si>
  <si>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</si>
  <si>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</si>
  <si>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</si>
  <si>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</si>
  <si>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</si>
  <si>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</si>
  <si>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</si>
  <si>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</si>
  <si>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</si>
  <si>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</si>
  <si>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</si>
  <si>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</si>
  <si>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</si>
  <si>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</si>
  <si>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ואן קוריאני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</si>
  <si>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</si>
  <si>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</si>
  <si>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</si>
  <si>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</si>
  <si>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</si>
  <si>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</si>
  <si>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</si>
  <si>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</si>
  <si>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</si>
  <si>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</si>
  <si>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</si>
  <si>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</si>
  <si>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</si>
  <si>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</si>
  <si>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</si>
  <si>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</si>
  <si>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</si>
  <si>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</si>
  <si>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AAA</t>
  </si>
  <si>
    <t>שקל חדש</t>
  </si>
  <si>
    <t>סה"כ יתרות מזומנים ועו"ש נקובים במט"ח</t>
  </si>
  <si>
    <t>דולר פת"ז (גמול)</t>
  </si>
  <si>
    <t>דולר פת"ז התחיבות</t>
  </si>
  <si>
    <t>ליש"ט פת"ז (גמול)</t>
  </si>
  <si>
    <t>מזומן אירו (פועלים)</t>
  </si>
  <si>
    <t>12-00001010</t>
  </si>
  <si>
    <t>סה"כ פח"ק/פר"י</t>
  </si>
  <si>
    <t>פח"ק -200509 ( לשעבר 5031 מ- 28/03/2012 (פועלים)</t>
  </si>
  <si>
    <t>12-00010100</t>
  </si>
  <si>
    <t>פר"י - 18966 (גמול)</t>
  </si>
  <si>
    <t>פרי - 17374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</si>
  <si>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</si>
  <si>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</si>
  <si>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</si>
  <si>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</si>
  <si>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</si>
  <si>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</si>
  <si>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</si>
  <si>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</si>
  <si>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</si>
  <si>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</si>
  <si>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</si>
  <si>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</si>
  <si>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</si>
  <si>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</si>
  <si>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</si>
  <si>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</si>
  <si>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</si>
  <si>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</si>
  <si>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</si>
  <si>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</si>
  <si>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</si>
  <si>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1.75% 923</t>
  </si>
  <si>
    <t>TASE</t>
  </si>
  <si>
    <t>RF</t>
  </si>
  <si>
    <t>גליל 5903</t>
  </si>
  <si>
    <t>גליל 5904</t>
  </si>
  <si>
    <t>ממשל צמודה 0517</t>
  </si>
  <si>
    <t>ממשל צמודה 0922</t>
  </si>
  <si>
    <t>ממשלתי צמוד 0418</t>
  </si>
  <si>
    <t>ממשלתי צמוד 0536</t>
  </si>
  <si>
    <t>ממשלתי צמוד 0841</t>
  </si>
  <si>
    <t>ממשלתי צמוד 1019</t>
  </si>
  <si>
    <t>סה"כ ממשלתי לא צמוד</t>
  </si>
  <si>
    <t>מ.ק.מ 1216</t>
  </si>
  <si>
    <t>מ.ק.מ 227</t>
  </si>
  <si>
    <t>מ.ק.מ 916</t>
  </si>
  <si>
    <t>ממשל שקלית 0122</t>
  </si>
  <si>
    <t>ממשל שקלית 0142</t>
  </si>
  <si>
    <t>ממשל שקלית 323</t>
  </si>
  <si>
    <t>ממשלתי שקלי 0217</t>
  </si>
  <si>
    <t>ממשלתי שקלי 0219</t>
  </si>
  <si>
    <t>ממשלתי שקלי 1026</t>
  </si>
  <si>
    <t>ממשק0816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</si>
  <si>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</si>
  <si>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</si>
  <si>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</si>
  <si>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</si>
  <si>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</si>
  <si>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</si>
  <si>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</si>
  <si>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</si>
  <si>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</si>
  <si>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</si>
  <si>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</si>
  <si>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דקסיה מסחרי 1</t>
  </si>
  <si>
    <t>בנקים</t>
  </si>
  <si>
    <t>AA-</t>
  </si>
  <si>
    <t>מעלות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</si>
  <si>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</si>
  <si>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</si>
  <si>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</si>
  <si>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</si>
  <si>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</si>
  <si>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</si>
  <si>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</si>
  <si>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</si>
  <si>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</si>
  <si>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</si>
  <si>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מזרחי טפחות הנפ</t>
  </si>
  <si>
    <t>מזרחי טפחות סד</t>
  </si>
  <si>
    <t>מזרחי טפחות סד'</t>
  </si>
  <si>
    <t>מזרחי טפחות סדר</t>
  </si>
  <si>
    <t>פועלים הנפקות 3</t>
  </si>
  <si>
    <t>פועלים סדרה 334</t>
  </si>
  <si>
    <t>פעלה.ק32</t>
  </si>
  <si>
    <t>בינל הנפ שה3</t>
  </si>
  <si>
    <t>AA+</t>
  </si>
  <si>
    <t>בינלאומי הנפקות</t>
  </si>
  <si>
    <t>לאומי התח נד יד</t>
  </si>
  <si>
    <t>לאומי יב' %2.6</t>
  </si>
  <si>
    <t>לאומי מימון ח'</t>
  </si>
  <si>
    <t>מזהנ.ק30</t>
  </si>
  <si>
    <t>עזריאלי אג"ח ג'</t>
  </si>
  <si>
    <t>נדל"ן ובינוי</t>
  </si>
  <si>
    <t>עזריאלי אג"ח ג' לקבל</t>
  </si>
  <si>
    <t>פועלים הנפ אג10</t>
  </si>
  <si>
    <t>פועלים הנפ הת14</t>
  </si>
  <si>
    <t>פועלים הנפ טו</t>
  </si>
  <si>
    <t>ארפורט אג"ח ה'</t>
  </si>
  <si>
    <t>AA</t>
  </si>
  <si>
    <t>בזק אג6</t>
  </si>
  <si>
    <t>תקשורת ומדיה</t>
  </si>
  <si>
    <t>בינל הנפ אג4</t>
  </si>
  <si>
    <t>בינל הנפ אג5</t>
  </si>
  <si>
    <t>בינלאומי הנפקות הת20</t>
  </si>
  <si>
    <t>הבינלאומי כא'</t>
  </si>
  <si>
    <t>הבינלאומי כא' לקבל</t>
  </si>
  <si>
    <t>הראל הנפקות אג1</t>
  </si>
  <si>
    <t>ביטוח</t>
  </si>
  <si>
    <t>כללביט אג1</t>
  </si>
  <si>
    <t>לאומי ש"ה 300</t>
  </si>
  <si>
    <t>לאומי שה200</t>
  </si>
  <si>
    <t>פועלים הנפ'</t>
  </si>
  <si>
    <t>פועלים הנפ' לקבל</t>
  </si>
  <si>
    <t>פניקס הון הת1</t>
  </si>
  <si>
    <t>6אלחץ.ק</t>
  </si>
  <si>
    <t>אגוד סד ו %1.6</t>
  </si>
  <si>
    <t>מידרוג</t>
  </si>
  <si>
    <t>אמות  השקעות סד'א</t>
  </si>
  <si>
    <t>אמנות השקעות סד'א לק</t>
  </si>
  <si>
    <t>גב ים אג5</t>
  </si>
  <si>
    <t>גב ים אג6</t>
  </si>
  <si>
    <t>גזית אג"ח 3'</t>
  </si>
  <si>
    <t>גזית גלוב אג10</t>
  </si>
  <si>
    <t>גזית גלוב אג4</t>
  </si>
  <si>
    <t>גזית גלוב אג9</t>
  </si>
  <si>
    <t>גזית גלוב אגחיא</t>
  </si>
  <si>
    <t>דיסקונט הת10</t>
  </si>
  <si>
    <t>דיסקונט מנפיקים הת2</t>
  </si>
  <si>
    <t>השקעה ואחזקות</t>
  </si>
  <si>
    <t>דיסקונט מנפיקים הת8</t>
  </si>
  <si>
    <t>דסקונט מנפקים</t>
  </si>
  <si>
    <t>דסקמנ.ק4</t>
  </si>
  <si>
    <t>דקאהנ.ק7</t>
  </si>
  <si>
    <t>דקסיה ישראל סד</t>
  </si>
  <si>
    <t>הראל הנפקות אג5</t>
  </si>
  <si>
    <t>כללביט אג3</t>
  </si>
  <si>
    <t>כללביט ט' 2028</t>
  </si>
  <si>
    <t>כללביט מימון ז'</t>
  </si>
  <si>
    <t>מליסרון  אגח יב</t>
  </si>
  <si>
    <t>מליסרון  אגח יג</t>
  </si>
  <si>
    <t>מליסרון סד' ד</t>
  </si>
  <si>
    <t>מליסרון סד' ה'</t>
  </si>
  <si>
    <t>מליסרון סד' ה' לקבל</t>
  </si>
  <si>
    <t>מליסרון סדרה ח'</t>
  </si>
  <si>
    <t>מליסרון סדרה ח' לקבל</t>
  </si>
  <si>
    <t>מנורה מבטחים אג1</t>
  </si>
  <si>
    <t>פניקס הון אג2</t>
  </si>
  <si>
    <t>ריט1 אג3</t>
  </si>
  <si>
    <t>שלטהנ.ק2</t>
  </si>
  <si>
    <t>אגוד הנפקות הת19</t>
  </si>
  <si>
    <t>A+</t>
  </si>
  <si>
    <t>אגוד הנפקות הת19 לקבל</t>
  </si>
  <si>
    <t>ביג אג"ח סדרה ה</t>
  </si>
  <si>
    <t>ביג אג3</t>
  </si>
  <si>
    <t>ביג אג4</t>
  </si>
  <si>
    <t>ביג אג4 לקבל</t>
  </si>
  <si>
    <t>דיסקונט מנפיקים שה1</t>
  </si>
  <si>
    <t>חברה לישראל אג7</t>
  </si>
  <si>
    <t>ירושלים הנפקות הת2</t>
  </si>
  <si>
    <t>ירושלים ט'%2</t>
  </si>
  <si>
    <t>נכסים ובנין ו</t>
  </si>
  <si>
    <t>סלקום אג2</t>
  </si>
  <si>
    <t>סלקום אג4</t>
  </si>
  <si>
    <t>סלקום אג4 לקבל</t>
  </si>
  <si>
    <t>סלקום ו' %4.34</t>
  </si>
  <si>
    <t>סלקום ו' %4.34 לקבל</t>
  </si>
  <si>
    <t>סלקום סדרה ח' 4</t>
  </si>
  <si>
    <t>סלקום סדרה ח' 4 לקבל</t>
  </si>
  <si>
    <t>פועלים שה נד אג1</t>
  </si>
  <si>
    <t>פנקס.ק1</t>
  </si>
  <si>
    <t>פרטנר אג3</t>
  </si>
  <si>
    <t>שרותים</t>
  </si>
  <si>
    <t>פרטנר תק'ב'</t>
  </si>
  <si>
    <t>מזון</t>
  </si>
  <si>
    <t>שיכון ובינוי 5</t>
  </si>
  <si>
    <t>שיכון ובינוי אג4</t>
  </si>
  <si>
    <t>אגוד הנפקות שה1</t>
  </si>
  <si>
    <t>A</t>
  </si>
  <si>
    <t>אפריקה ישראל</t>
  </si>
  <si>
    <t>דלק קבוצה אג18</t>
  </si>
  <si>
    <t>דקסיה ישראל י"ג</t>
  </si>
  <si>
    <t>מגה אור ד'</t>
  </si>
  <si>
    <t>נייר חדרה סד'3</t>
  </si>
  <si>
    <t>עץ נייר ודפוס</t>
  </si>
  <si>
    <t>נייר חדרה סד'3 לקבל</t>
  </si>
  <si>
    <t>נכסבנ.ק4</t>
  </si>
  <si>
    <t>נכסים ובנין אג3</t>
  </si>
  <si>
    <t>קבוצת דלק אג13</t>
  </si>
  <si>
    <t>קבוצת דלק אג22</t>
  </si>
  <si>
    <t>שופרסל אג2</t>
  </si>
  <si>
    <t>מסחר</t>
  </si>
  <si>
    <t>אדגר אג"ח ח' 32</t>
  </si>
  <si>
    <t>A-</t>
  </si>
  <si>
    <t>אדגר אג"ח ח' 32 לקבל</t>
  </si>
  <si>
    <t>אינטרנט זהב אג3</t>
  </si>
  <si>
    <t>אפריקה נכס ה'</t>
  </si>
  <si>
    <t>טלדור</t>
  </si>
  <si>
    <t>אחר</t>
  </si>
  <si>
    <t>ירושלים 2.4% 10</t>
  </si>
  <si>
    <t>רבוע נדלן אג2</t>
  </si>
  <si>
    <t>רבוע נדלן אג3</t>
  </si>
  <si>
    <t>רבוע נדלן אג4</t>
  </si>
  <si>
    <t>מבני תעשיה יח 4</t>
  </si>
  <si>
    <t>BBB+</t>
  </si>
  <si>
    <t>דיסקונט השקעות אג6</t>
  </si>
  <si>
    <t>BBB-</t>
  </si>
  <si>
    <t>דיסקונט השקעות אג8</t>
  </si>
  <si>
    <t>קרנו ק2</t>
  </si>
  <si>
    <t>B</t>
  </si>
  <si>
    <t>אדבפ.ק9</t>
  </si>
  <si>
    <t>CCC</t>
  </si>
  <si>
    <t>אידיבי פיתוח אג7</t>
  </si>
  <si>
    <t>D</t>
  </si>
  <si>
    <t>אלביט הדמיה ח'</t>
  </si>
  <si>
    <t>אלביט הדמיה ט'</t>
  </si>
  <si>
    <t>אנגל משאבים ו</t>
  </si>
  <si>
    <t>אנגל משאבים ז'</t>
  </si>
  <si>
    <t>סה"כ אגרות חוב קונצרניות לא צמודות</t>
  </si>
  <si>
    <t>גב ים אג7</t>
  </si>
  <si>
    <t>כללביט סד' י' 7</t>
  </si>
  <si>
    <t>חברה לישראל 10</t>
  </si>
  <si>
    <t>חברה לישראל 9</t>
  </si>
  <si>
    <t>פרטנר אג5</t>
  </si>
  <si>
    <t>טץו_כט_ לטלום</t>
  </si>
  <si>
    <t>סה"כ אגרות חוב קונצרניות צמודות למט"ח</t>
  </si>
  <si>
    <t>גזית גלוב אג1</t>
  </si>
  <si>
    <t>גזית גלוב אג2</t>
  </si>
  <si>
    <t>חברה לישראל 024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</si>
  <si>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</si>
  <si>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</si>
  <si>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</si>
  <si>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</si>
  <si>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WFC 3.45 02/13/</t>
  </si>
  <si>
    <t>US94974BFJ44</t>
  </si>
  <si>
    <t>NYSE</t>
  </si>
  <si>
    <t>Banks</t>
  </si>
  <si>
    <t>S&amp;P</t>
  </si>
  <si>
    <t>JPM 3 3/8 05/01</t>
  </si>
  <si>
    <t>US46625HJJ05</t>
  </si>
  <si>
    <t>LBTY 2016-225X</t>
  </si>
  <si>
    <t>USU68345AD66 US</t>
  </si>
  <si>
    <t>DALT 2007-1X C</t>
  </si>
  <si>
    <t>USG2645NAD15</t>
  </si>
  <si>
    <t>MKTLN 2 03/31/2</t>
  </si>
  <si>
    <t>XS1209164919 UK</t>
  </si>
  <si>
    <t>FWB</t>
  </si>
  <si>
    <t>Real Estate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</si>
  <si>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</si>
  <si>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</si>
  <si>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</si>
  <si>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</si>
  <si>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</si>
  <si>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</si>
  <si>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</si>
  <si>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</si>
  <si>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</si>
  <si>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</si>
  <si>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</si>
  <si>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פרוטרום</t>
  </si>
  <si>
    <t>שטראוס עלית</t>
  </si>
  <si>
    <t>אלביט מערכות</t>
  </si>
  <si>
    <t>אלקטרוניקה ואופטיקה</t>
  </si>
  <si>
    <t>נייס</t>
  </si>
  <si>
    <t>טבע</t>
  </si>
  <si>
    <t>כימיה גומי ופלסטיק</t>
  </si>
  <si>
    <t>כיל</t>
  </si>
  <si>
    <t>מיילן</t>
  </si>
  <si>
    <t>פריגו מ"ר</t>
  </si>
  <si>
    <t>חברה לישראל</t>
  </si>
  <si>
    <t>פז נפט</t>
  </si>
  <si>
    <t>קבוצת דלק</t>
  </si>
  <si>
    <t>אבנר יהש</t>
  </si>
  <si>
    <t>חיפושי נפט וגז</t>
  </si>
  <si>
    <t>דלק קדוחים</t>
  </si>
  <si>
    <t>ישראמקו</t>
  </si>
  <si>
    <t>בזק</t>
  </si>
  <si>
    <t>אורמת טכנו</t>
  </si>
  <si>
    <t>קלינטק</t>
  </si>
  <si>
    <t>סה"כ מניות תל אביב 75</t>
  </si>
  <si>
    <t>פיבי</t>
  </si>
  <si>
    <t>אידיאי חברה לבט</t>
  </si>
  <si>
    <t>הראל</t>
  </si>
  <si>
    <t>כלל ביטוח</t>
  </si>
  <si>
    <t>מגדל ביטוח</t>
  </si>
  <si>
    <t>מנורה</t>
  </si>
  <si>
    <t>דלק רכב</t>
  </si>
  <si>
    <t>דלק רכב לקבל</t>
  </si>
  <si>
    <t>רמי לוי</t>
  </si>
  <si>
    <t>לייבפרסון</t>
  </si>
  <si>
    <t>מטריקס</t>
  </si>
  <si>
    <t>אלוני חץ</t>
  </si>
  <si>
    <t>אפריקה נכסים</t>
  </si>
  <si>
    <t>ארפט</t>
  </si>
  <si>
    <t>גב ים</t>
  </si>
  <si>
    <t>כלכלית</t>
  </si>
  <si>
    <t>נכסים בנין</t>
  </si>
  <si>
    <t>סאמיט</t>
  </si>
  <si>
    <t>רבוע נדלן</t>
  </si>
  <si>
    <t>שיכון ובינוי</t>
  </si>
  <si>
    <t>טאואר</t>
  </si>
  <si>
    <t>בזן</t>
  </si>
  <si>
    <t>פלסאון תעשיות</t>
  </si>
  <si>
    <t> מץד'טפ_ למט_</t>
  </si>
  <si>
    <t>קנון מ"ר</t>
  </si>
  <si>
    <t>סלקום</t>
  </si>
  <si>
    <t>פרטנר</t>
  </si>
  <si>
    <t>סה"כ מניות מניות היתר</t>
  </si>
  <si>
    <t>מחשוב ישיר</t>
  </si>
  <si>
    <t>מקרנט</t>
  </si>
  <si>
    <t>מצלא</t>
  </si>
  <si>
    <t>פמס</t>
  </si>
  <si>
    <t>אופנה והלבשה</t>
  </si>
  <si>
    <t>קרדן נ.ו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</si>
  <si>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</si>
  <si>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</si>
  <si>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</si>
  <si>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</si>
  <si>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</si>
  <si>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</si>
  <si>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Materials</t>
  </si>
  <si>
    <t>סה"כ מניות חברות זרות בחו"ל</t>
  </si>
  <si>
    <t>AFI DEV B SHS</t>
  </si>
  <si>
    <t>CY0101380612</t>
  </si>
  <si>
    <t>LSE</t>
  </si>
  <si>
    <t>AFI DEVE</t>
  </si>
  <si>
    <t>US00106J2006</t>
  </si>
  <si>
    <t>GRAND CITY)GYC(</t>
  </si>
  <si>
    <t>LU0775917882</t>
  </si>
  <si>
    <t>GRAND CITY)GYC( לקבל</t>
  </si>
  <si>
    <t>MYLAN NV</t>
  </si>
  <si>
    <t>NL0011031208</t>
  </si>
  <si>
    <t>Pharmaceuticals &amp; Biotechnology</t>
  </si>
  <si>
    <t>AROUNDTOWN PROP</t>
  </si>
  <si>
    <t>CY0105562116</t>
  </si>
  <si>
    <t>CAC</t>
  </si>
  <si>
    <t>MKT LN</t>
  </si>
  <si>
    <t>GG00BSSWD593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</si>
  <si>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</si>
  <si>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</si>
  <si>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</si>
  <si>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</si>
  <si>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</si>
  <si>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</si>
  <si>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מיטב ב ת"א 100 (*)</t>
  </si>
  <si>
    <t>תכלית בנקים</t>
  </si>
  <si>
    <t>תכלית תא 100</t>
  </si>
  <si>
    <t>סה"כ תעודות סל שמחקות מדדי מניות בחו"ל</t>
  </si>
  <si>
    <t>אינדקס יא ארושח</t>
  </si>
  <si>
    <t>מדדי מניות בחול</t>
  </si>
  <si>
    <t>הראלס נ    ספשק</t>
  </si>
  <si>
    <t>פסגות מדד קע יו (*)</t>
  </si>
  <si>
    <t>פסגות מדד קעא ב (*)</t>
  </si>
  <si>
    <t>פסגות סל MidCap (*)</t>
  </si>
  <si>
    <t>פסגות סל Retail (*)</t>
  </si>
  <si>
    <t>פסגות סל אנרגיה (*)</t>
  </si>
  <si>
    <t>פסגות סל מו' (*)</t>
  </si>
  <si>
    <t>פסגות ת.ס. מז' (*)</t>
  </si>
  <si>
    <t>תכלית גרמניה 30</t>
  </si>
  <si>
    <t>תכלית נסדק</t>
  </si>
  <si>
    <t>תכלית ספ500</t>
  </si>
  <si>
    <t>סה"כ תעודות סל שמחקות מדדים אחרים בישראל</t>
  </si>
  <si>
    <t>מבט תל בונד (*)</t>
  </si>
  <si>
    <t>מדדים אחרים בארץ</t>
  </si>
  <si>
    <t>פסג מדד קסג תשא (*)</t>
  </si>
  <si>
    <t>תכלית תל בונד 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</si>
  <si>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</si>
  <si>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</si>
  <si>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</si>
  <si>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</si>
  <si>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</si>
  <si>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CONSUMER DISCRE</t>
  </si>
  <si>
    <t>US81369Y4070</t>
  </si>
  <si>
    <t>EGSHARES EMERGI</t>
  </si>
  <si>
    <t>US2684617796</t>
  </si>
  <si>
    <t>ENERGY SELECT S</t>
  </si>
  <si>
    <t>US81369Y5069</t>
  </si>
  <si>
    <t>FINANC SPDR</t>
  </si>
  <si>
    <t>US81369Y6059</t>
  </si>
  <si>
    <t>GUGGENHEIM S&amp;P</t>
  </si>
  <si>
    <t>US78355W8174</t>
  </si>
  <si>
    <t>HEALTH CARE SEL</t>
  </si>
  <si>
    <t>US81369Y2090</t>
  </si>
  <si>
    <t>ISHARES AUSTRAL</t>
  </si>
  <si>
    <t>US4642861037</t>
  </si>
  <si>
    <t>ISHARES CORE S&amp;</t>
  </si>
  <si>
    <t>US4642875078</t>
  </si>
  <si>
    <t>ISHARES DJ )ITB</t>
  </si>
  <si>
    <t>US4642887529</t>
  </si>
  <si>
    <t>ISHARES FTSE 25</t>
  </si>
  <si>
    <t>IE00B00FV128</t>
  </si>
  <si>
    <t>ISHARES JAP</t>
  </si>
  <si>
    <t>US4642868487</t>
  </si>
  <si>
    <t>ISHARES MSCI AL</t>
  </si>
  <si>
    <t>US4642881829</t>
  </si>
  <si>
    <t>ISHARES MSCI CA</t>
  </si>
  <si>
    <t>US4642865095</t>
  </si>
  <si>
    <t>ISHARES-EMG MKT</t>
  </si>
  <si>
    <t>US4642872349</t>
  </si>
  <si>
    <t>ISHARES-FRANCE</t>
  </si>
  <si>
    <t>US4642867075</t>
  </si>
  <si>
    <t>MARKET VECTORS</t>
  </si>
  <si>
    <t>US57060U1916</t>
  </si>
  <si>
    <t>NASDAQ</t>
  </si>
  <si>
    <t>US73935A1043</t>
  </si>
  <si>
    <t>NASDAQ לקבל</t>
  </si>
  <si>
    <t>PIMCO EMERGING</t>
  </si>
  <si>
    <t>IE00B4P11460</t>
  </si>
  <si>
    <t>POWERSH-WATER RE</t>
  </si>
  <si>
    <t>US73935X5757</t>
  </si>
  <si>
    <t>POWERSHARES KBW</t>
  </si>
  <si>
    <t>US73937B7468</t>
  </si>
  <si>
    <t>POWERSHRES)PBJ</t>
  </si>
  <si>
    <t>US7395X8496</t>
  </si>
  <si>
    <t>SOURCE EURO STO</t>
  </si>
  <si>
    <t>IE00B60SWX25</t>
  </si>
  <si>
    <t>SOURCE STOXX EU</t>
  </si>
  <si>
    <t>IE00B60SWW18</t>
  </si>
  <si>
    <t>SPDR DIVIDE -SDY</t>
  </si>
  <si>
    <t>US78464A7634</t>
  </si>
  <si>
    <t>SPDR S&amp;P MIDCAP</t>
  </si>
  <si>
    <t>US78467Y1073</t>
  </si>
  <si>
    <t>SPDR S&amp;P MIDCAP לקבל</t>
  </si>
  <si>
    <t>SPDR S&amp;P US DIV</t>
  </si>
  <si>
    <t>IE00B6YX5D40</t>
  </si>
  <si>
    <t>SPDR TRUST SER 1</t>
  </si>
  <si>
    <t>US78462F1030</t>
  </si>
  <si>
    <t>SPDR TRUST SER 1 לקבל</t>
  </si>
  <si>
    <t>TECH SPDR  -XLK</t>
  </si>
  <si>
    <t>US81369Y8030</t>
  </si>
  <si>
    <t>VANGUARD FTSE 1</t>
  </si>
  <si>
    <t>IE00B810Q511</t>
  </si>
  <si>
    <t>VANGUARD FTSE E</t>
  </si>
  <si>
    <t>US9220428745</t>
  </si>
  <si>
    <t>VANGUARD MSCI E</t>
  </si>
  <si>
    <t>US9220428588</t>
  </si>
  <si>
    <t>WISDOMTREE EURO</t>
  </si>
  <si>
    <t>US97717X7012</t>
  </si>
  <si>
    <t>WISDOMTREE HIGH</t>
  </si>
  <si>
    <t>US97717W2089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</si>
  <si>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</si>
  <si>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</si>
  <si>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</si>
  <si>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</si>
  <si>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</si>
  <si>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</si>
  <si>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</si>
  <si>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</si>
  <si>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</si>
  <si>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</si>
  <si>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</si>
  <si>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AVIVA )PRIGRI1(</t>
  </si>
  <si>
    <t>LU0160772918</t>
  </si>
  <si>
    <t>מניות</t>
  </si>
  <si>
    <t>BLACKROCK GLOBA</t>
  </si>
  <si>
    <t>LU0383940458</t>
  </si>
  <si>
    <t>אג"ח קונצרני</t>
  </si>
  <si>
    <t>CREDIT SUISSE N</t>
  </si>
  <si>
    <t>LU0635707705</t>
  </si>
  <si>
    <t>HEPTAGON FUND P</t>
  </si>
  <si>
    <t>IE00B6ZZNB36</t>
  </si>
  <si>
    <t>INVESCO ZODIAC</t>
  </si>
  <si>
    <t>LU0564079282</t>
  </si>
  <si>
    <t>KOTAK FUNDS -I</t>
  </si>
  <si>
    <t>LU0675383409</t>
  </si>
  <si>
    <t>PICTET - EMERGI</t>
  </si>
  <si>
    <t>LU0255798018</t>
  </si>
  <si>
    <t>PICTET -JAPANE</t>
  </si>
  <si>
    <t>LU0155301467</t>
  </si>
  <si>
    <t>RAM LUX SYSTEMA</t>
  </si>
  <si>
    <t>LU0704154458</t>
  </si>
  <si>
    <t>ROBECO CAPITAL</t>
  </si>
  <si>
    <t>LU0398248921</t>
  </si>
  <si>
    <t>SPARX JAPAN FUN</t>
  </si>
  <si>
    <t>IE00BNCB6582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</si>
  <si>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</si>
  <si>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</si>
  <si>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</si>
  <si>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</si>
  <si>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</si>
  <si>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פולאר תקשורת אפ5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</si>
  <si>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</si>
  <si>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</si>
  <si>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</si>
  <si>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</si>
  <si>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</si>
  <si>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</si>
  <si>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</si>
  <si>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</si>
  <si>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</si>
  <si>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</si>
  <si>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</si>
  <si>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</si>
  <si>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</si>
  <si>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</si>
  <si>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</si>
  <si>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</si>
  <si>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</si>
  <si>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</si>
  <si>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</si>
  <si>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</si>
  <si>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</si>
  <si>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</si>
  <si>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</si>
  <si>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</si>
  <si>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</si>
  <si>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גלוגבל פיננס 8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</si>
  <si>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</si>
  <si>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</si>
  <si>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</si>
  <si>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</si>
  <si>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</si>
  <si>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</si>
  <si>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</si>
  <si>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</si>
  <si>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</si>
  <si>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%2026 4.8</t>
  </si>
  <si>
    <t>1/11/2011</t>
  </si>
  <si>
    <t>ערד 2027 סדרה 5</t>
  </si>
  <si>
    <t>2/10/2012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</si>
  <si>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</si>
  <si>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</si>
  <si>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</si>
  <si>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</si>
  <si>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</si>
  <si>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</si>
  <si>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8786</t>
  </si>
  <si>
    <t>1/01/2012</t>
  </si>
  <si>
    <t>ערד 4.8% 8790</t>
  </si>
  <si>
    <t>1/05/2012</t>
  </si>
  <si>
    <t>ערד 4.8% 8792</t>
  </si>
  <si>
    <t>1/07/2012</t>
  </si>
  <si>
    <t>ערד 4.8% 8794</t>
  </si>
  <si>
    <t>2/09/2012</t>
  </si>
  <si>
    <t>ערד 4.8% 8796</t>
  </si>
  <si>
    <t>1/11/2012</t>
  </si>
  <si>
    <t>ערד 4.8% 8797</t>
  </si>
  <si>
    <t>2/12/2012</t>
  </si>
  <si>
    <t>ערד 4.8% 8799</t>
  </si>
  <si>
    <t>1/02/2013</t>
  </si>
  <si>
    <t>ערד 4.8% 8801</t>
  </si>
  <si>
    <t>2/04/2013</t>
  </si>
  <si>
    <t>ערד 4.8% 8802</t>
  </si>
  <si>
    <t>1/05/2013</t>
  </si>
  <si>
    <t>ערד 4.8% 8805</t>
  </si>
  <si>
    <t>1/08/2013</t>
  </si>
  <si>
    <t>ערד 4.8% 8807</t>
  </si>
  <si>
    <t>1/10/2013</t>
  </si>
  <si>
    <t>ערד 8674 ש.ה</t>
  </si>
  <si>
    <t>1/08/2001</t>
  </si>
  <si>
    <t>ערד 8675 ש.ה</t>
  </si>
  <si>
    <t>2/09/2001</t>
  </si>
  <si>
    <t>ערד 8676 ש.ה</t>
  </si>
  <si>
    <t>1/10/2001</t>
  </si>
  <si>
    <t>ערד 8677 ש.ה</t>
  </si>
  <si>
    <t>1/11/2001</t>
  </si>
  <si>
    <t>ערד 8679 ש.ה</t>
  </si>
  <si>
    <t>1/01/2002</t>
  </si>
  <si>
    <t>ערד 8680 ש.ה</t>
  </si>
  <si>
    <t>1/02/2002</t>
  </si>
  <si>
    <t>ערד 8681 ש.ה</t>
  </si>
  <si>
    <t>1/03/2002</t>
  </si>
  <si>
    <t>ערד 8682 ש.ה</t>
  </si>
  <si>
    <t>1/04/2002</t>
  </si>
  <si>
    <t>ערד 8689 ש.ה</t>
  </si>
  <si>
    <t>1/11/2002</t>
  </si>
  <si>
    <t>ערד 8690 ש.ה</t>
  </si>
  <si>
    <t>1/12/2002</t>
  </si>
  <si>
    <t>ערד 8697 ש.ה</t>
  </si>
  <si>
    <t>1/07/2003</t>
  </si>
  <si>
    <t>ערד 8699 ש.ה</t>
  </si>
  <si>
    <t>1/09/2003</t>
  </si>
  <si>
    <t>ערד 8700 ש.ה</t>
  </si>
  <si>
    <t>1/10/2003</t>
  </si>
  <si>
    <t>ערד 8701 ש.ה</t>
  </si>
  <si>
    <t>2/11/2003</t>
  </si>
  <si>
    <t>ערד 8702 ש.ה</t>
  </si>
  <si>
    <t>1/12/2003</t>
  </si>
  <si>
    <t>ערד 8776</t>
  </si>
  <si>
    <t>1/03/2011</t>
  </si>
  <si>
    <t>ערד 8778</t>
  </si>
  <si>
    <t>1/05/2011</t>
  </si>
  <si>
    <t>ערד 8793</t>
  </si>
  <si>
    <t>1/08/2012</t>
  </si>
  <si>
    <t>ערד סד' 2027</t>
  </si>
  <si>
    <t>1/02/2012</t>
  </si>
  <si>
    <t>ערד סד' 8775</t>
  </si>
  <si>
    <t>1/02/2011</t>
  </si>
  <si>
    <t>ערד סד' 8777</t>
  </si>
  <si>
    <t>1/04/2011</t>
  </si>
  <si>
    <t>ערד סד'8788</t>
  </si>
  <si>
    <t>1/03/2012</t>
  </si>
  <si>
    <t>ערד סדרה 7 8789</t>
  </si>
  <si>
    <t>1/04/2012</t>
  </si>
  <si>
    <t>ערד סדרה 8780</t>
  </si>
  <si>
    <t>1/07/2011</t>
  </si>
  <si>
    <t>ערד סדרה 8798</t>
  </si>
  <si>
    <t>1/01/2013</t>
  </si>
  <si>
    <t>ערד סדרה 8800</t>
  </si>
  <si>
    <t>1/03/2013</t>
  </si>
  <si>
    <t>ערד סדרה 8808 %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</si>
  <si>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</si>
  <si>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</si>
  <si>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</si>
  <si>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</si>
  <si>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</si>
  <si>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</si>
  <si>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</si>
  <si>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8815 %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</si>
  <si>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</si>
  <si>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</si>
  <si>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</si>
  <si>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</si>
  <si>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</si>
  <si>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</si>
  <si>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</si>
  <si>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</si>
  <si>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</si>
  <si>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</si>
  <si>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</si>
  <si>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</si>
  <si>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</si>
  <si>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</si>
  <si>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</si>
  <si>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</si>
  <si>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1/04/2015</t>
  </si>
  <si>
    <t>1/05/2015</t>
  </si>
  <si>
    <t>ערד סדרה 8832</t>
  </si>
  <si>
    <t>1/11/2015</t>
  </si>
  <si>
    <t>ערד סדרה 8834</t>
  </si>
  <si>
    <t>1/01/2016</t>
  </si>
  <si>
    <t>ערד סדרה 8835</t>
  </si>
  <si>
    <t>1/02/2016</t>
  </si>
  <si>
    <t>ערד סדרה 8836</t>
  </si>
  <si>
    <t>1/03/2016</t>
  </si>
  <si>
    <t>1/04/2016</t>
  </si>
  <si>
    <t>ערד סדרה 8838</t>
  </si>
  <si>
    <t>1/05/2016</t>
  </si>
  <si>
    <t>ערד סדרה 9 8811</t>
  </si>
  <si>
    <t>2/02/2014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</si>
  <si>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</si>
  <si>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</si>
  <si>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</si>
  <si>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</si>
  <si>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</si>
  <si>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</si>
  <si>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</si>
  <si>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</si>
  <si>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8289 מירון</t>
  </si>
  <si>
    <t>1/10/1996</t>
  </si>
  <si>
    <t>8290 מירון</t>
  </si>
  <si>
    <t>1/11/1996</t>
  </si>
  <si>
    <t>8291 מירון</t>
  </si>
  <si>
    <t>1/12/1996</t>
  </si>
  <si>
    <t>8292 מירון</t>
  </si>
  <si>
    <t>1/01/1997</t>
  </si>
  <si>
    <t>8293 מירון</t>
  </si>
  <si>
    <t>2/02/1997</t>
  </si>
  <si>
    <t>8294 מירון</t>
  </si>
  <si>
    <t>2/03/1997</t>
  </si>
  <si>
    <t>8295 מירון</t>
  </si>
  <si>
    <t>1/04/1997</t>
  </si>
  <si>
    <t>8296 מירון</t>
  </si>
  <si>
    <t>1/05/1997</t>
  </si>
  <si>
    <t>8297 מירון</t>
  </si>
  <si>
    <t>1/06/1997</t>
  </si>
  <si>
    <t>8298 מירון</t>
  </si>
  <si>
    <t>1/07/1997</t>
  </si>
  <si>
    <t>8299 מירון</t>
  </si>
  <si>
    <t>1/08/1997</t>
  </si>
  <si>
    <t>8300 מירון</t>
  </si>
  <si>
    <t>1/09/1997</t>
  </si>
  <si>
    <t>8301 מירון</t>
  </si>
  <si>
    <t>1/10/1997</t>
  </si>
  <si>
    <t>8302 מירון</t>
  </si>
  <si>
    <t>2/11/1997</t>
  </si>
  <si>
    <t>8303 מירון</t>
  </si>
  <si>
    <t>1/12/1997</t>
  </si>
  <si>
    <t>8304 מירון</t>
  </si>
  <si>
    <t>1/01/1998</t>
  </si>
  <si>
    <t>8305 מירון</t>
  </si>
  <si>
    <t>1/02/1998</t>
  </si>
  <si>
    <t>8306 מירון</t>
  </si>
  <si>
    <t>1/03/1998</t>
  </si>
  <si>
    <t>8307 מירון</t>
  </si>
  <si>
    <t>1/04/1998</t>
  </si>
  <si>
    <t>8308 מירון</t>
  </si>
  <si>
    <t>3/05/1998</t>
  </si>
  <si>
    <t>8309 מירון</t>
  </si>
  <si>
    <t>1/06/1998</t>
  </si>
  <si>
    <t>8310 מירון</t>
  </si>
  <si>
    <t>1/07/1998</t>
  </si>
  <si>
    <t>8311 מירון</t>
  </si>
  <si>
    <t>3/08/1998</t>
  </si>
  <si>
    <t>8312 מירון</t>
  </si>
  <si>
    <t>1/09/1998</t>
  </si>
  <si>
    <t>8313 מירון</t>
  </si>
  <si>
    <t>1/10/1998</t>
  </si>
  <si>
    <t>8314 מירון</t>
  </si>
  <si>
    <t>1/11/1998</t>
  </si>
  <si>
    <t>8315 מירון</t>
  </si>
  <si>
    <t>1/12/1998</t>
  </si>
  <si>
    <t>8316 מירון</t>
  </si>
  <si>
    <t>1/01/1999</t>
  </si>
  <si>
    <t>8317 מירון</t>
  </si>
  <si>
    <t>1/02/1999</t>
  </si>
  <si>
    <t>8318 מירון</t>
  </si>
  <si>
    <t>1/03/1999</t>
  </si>
  <si>
    <t>8319 מירון</t>
  </si>
  <si>
    <t>2/04/1999</t>
  </si>
  <si>
    <t>8320 מירון</t>
  </si>
  <si>
    <t>2/05/1999</t>
  </si>
  <si>
    <t>8321 מירון</t>
  </si>
  <si>
    <t>1/06/1999</t>
  </si>
  <si>
    <t>8322 מירון</t>
  </si>
  <si>
    <t>1/07/1999</t>
  </si>
  <si>
    <t>8323 מירון</t>
  </si>
  <si>
    <t>1/08/1999</t>
  </si>
  <si>
    <t>8324 מירון</t>
  </si>
  <si>
    <t>1/09/1999</t>
  </si>
  <si>
    <t>8325 מירון</t>
  </si>
  <si>
    <t>1/10/1999</t>
  </si>
  <si>
    <t>8326 מירון</t>
  </si>
  <si>
    <t>1/11/1999</t>
  </si>
  <si>
    <t>8327 מירון</t>
  </si>
  <si>
    <t>1/12/1999</t>
  </si>
  <si>
    <t>8328 מירון</t>
  </si>
  <si>
    <t>3/01/2000</t>
  </si>
  <si>
    <t>8329 מירון</t>
  </si>
  <si>
    <t>1/02/2000</t>
  </si>
  <si>
    <t>8330 מירון</t>
  </si>
  <si>
    <t>1/03/2000</t>
  </si>
  <si>
    <t>8331 מירון</t>
  </si>
  <si>
    <t>2/04/2000</t>
  </si>
  <si>
    <t>8332 מירון</t>
  </si>
  <si>
    <t>1/05/2000</t>
  </si>
  <si>
    <t>8333 מירון</t>
  </si>
  <si>
    <t>1/06/2000</t>
  </si>
  <si>
    <t>8334 מירון</t>
  </si>
  <si>
    <t>2/07/2000</t>
  </si>
  <si>
    <t>8341 מירון</t>
  </si>
  <si>
    <t>1/02/2001</t>
  </si>
  <si>
    <t>8342 מירון</t>
  </si>
  <si>
    <t>1/03/2001</t>
  </si>
  <si>
    <t>8343 מירון</t>
  </si>
  <si>
    <t>1/04/2001</t>
  </si>
  <si>
    <t>8344 מירון</t>
  </si>
  <si>
    <t>1/05/2001</t>
  </si>
  <si>
    <t>8345 מירון</t>
  </si>
  <si>
    <t>1/06/2001</t>
  </si>
  <si>
    <t>8346 מירון</t>
  </si>
  <si>
    <t>1/07/2001</t>
  </si>
  <si>
    <t>8347 מירון</t>
  </si>
  <si>
    <t>8348 מירון</t>
  </si>
  <si>
    <t>8349 מירון</t>
  </si>
  <si>
    <t>8350 מירון</t>
  </si>
  <si>
    <t>8352 מירון</t>
  </si>
  <si>
    <t>8353 מירון</t>
  </si>
  <si>
    <t>8354 מירון</t>
  </si>
  <si>
    <t>8355 מירון</t>
  </si>
  <si>
    <t>8356 מירון</t>
  </si>
  <si>
    <t>1/05/2002</t>
  </si>
  <si>
    <t>8357 מירון</t>
  </si>
  <si>
    <t>2/06/2002</t>
  </si>
  <si>
    <t>8358 מירון</t>
  </si>
  <si>
    <t>1/07/2002</t>
  </si>
  <si>
    <t>8359 מירון</t>
  </si>
  <si>
    <t>1/08/2002</t>
  </si>
  <si>
    <t>8360 מירון</t>
  </si>
  <si>
    <t>1/09/2002</t>
  </si>
  <si>
    <t>8361 מירון</t>
  </si>
  <si>
    <t>1/10/2002</t>
  </si>
  <si>
    <t>8362 מירון</t>
  </si>
  <si>
    <t>8363 מירון</t>
  </si>
  <si>
    <t>8364 מירון</t>
  </si>
  <si>
    <t>1/01/2003</t>
  </si>
  <si>
    <t>8365 מירון</t>
  </si>
  <si>
    <t>2/02/2003</t>
  </si>
  <si>
    <t>8366 מירון</t>
  </si>
  <si>
    <t>2/03/2003</t>
  </si>
  <si>
    <t>8367 מירון</t>
  </si>
  <si>
    <t>1/04/2003</t>
  </si>
  <si>
    <t>8368 מירון</t>
  </si>
  <si>
    <t>2/05/2003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</si>
  <si>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</si>
  <si>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</si>
  <si>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</si>
  <si>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</si>
  <si>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</si>
  <si>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</si>
  <si>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</si>
  <si>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</si>
  <si>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</si>
  <si>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</si>
  <si>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</si>
  <si>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</si>
  <si>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</si>
  <si>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</si>
  <si>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</si>
  <si>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סד' 6</t>
  </si>
  <si>
    <t>25/12/2006</t>
  </si>
  <si>
    <t>מקורות סדרה 8 %</t>
  </si>
  <si>
    <t>20/06/2012</t>
  </si>
  <si>
    <t>מניב ראשון אג"ח 5.9%</t>
  </si>
  <si>
    <t>5/12/2004</t>
  </si>
  <si>
    <t>עירית רעננה אג"ח</t>
  </si>
  <si>
    <t>20/07/2006</t>
  </si>
  <si>
    <t>קנית נהול השק'</t>
  </si>
  <si>
    <t>20/03/2007</t>
  </si>
  <si>
    <t>דור גז החדשה</t>
  </si>
  <si>
    <t>23/05/2005</t>
  </si>
  <si>
    <t>חשמל סד'  יא</t>
  </si>
  <si>
    <t>18/08/2005</t>
  </si>
  <si>
    <t>נתיב גז 1</t>
  </si>
  <si>
    <t>29/12/2010</t>
  </si>
  <si>
    <t>עירית יהוד מונסון</t>
  </si>
  <si>
    <t>שירותים פיננסיים</t>
  </si>
  <si>
    <t>30/11/2006</t>
  </si>
  <si>
    <t>רמלה חברה למימון</t>
  </si>
  <si>
    <t>1/06/2008</t>
  </si>
  <si>
    <t>אוצר החייל ש"ה</t>
  </si>
  <si>
    <t>18/02/2007</t>
  </si>
  <si>
    <t>חברת חשמל 2022</t>
  </si>
  <si>
    <t>12/01/2011</t>
  </si>
  <si>
    <t>דור אנרגיה 1</t>
  </si>
  <si>
    <t>30/12/2004</t>
  </si>
  <si>
    <t>פועלים ש"ה</t>
  </si>
  <si>
    <t>יצחקי מחסנים סד' א</t>
  </si>
  <si>
    <t>6/12/2007</t>
  </si>
  <si>
    <t>קבוצת דלק סד' יא'</t>
  </si>
  <si>
    <t>18/07/2006</t>
  </si>
  <si>
    <t>אס פי סי אלעד</t>
  </si>
  <si>
    <t>6/10/2007</t>
  </si>
  <si>
    <t>בזן מדד 43 ב</t>
  </si>
  <si>
    <t>28/11/2004</t>
  </si>
  <si>
    <t>בראק קפיטל נכסים</t>
  </si>
  <si>
    <t>דניר אג"ח א</t>
  </si>
  <si>
    <t>BBB</t>
  </si>
  <si>
    <t>20/11/2011</t>
  </si>
  <si>
    <t>אלקטרה נדל"ן</t>
  </si>
  <si>
    <t>21/09/2006</t>
  </si>
  <si>
    <t>לגנא הולדינגס</t>
  </si>
  <si>
    <t>7/05/2006</t>
  </si>
  <si>
    <t>הום סנטר סד' א</t>
  </si>
  <si>
    <t>CC</t>
  </si>
  <si>
    <t>27/06/2007</t>
  </si>
  <si>
    <t>ישאל אמלט ה'</t>
  </si>
  <si>
    <t>C</t>
  </si>
  <si>
    <t>13/03/2007</t>
  </si>
  <si>
    <t>אלקטרוכימיות</t>
  </si>
  <si>
    <t>25/06/1997</t>
  </si>
  <si>
    <t>אמפל אמריקן</t>
  </si>
  <si>
    <t>חבס אג"ח 12</t>
  </si>
  <si>
    <t>29/05/2007</t>
  </si>
  <si>
    <t>חסףטג_  ' 2012</t>
  </si>
  <si>
    <t>23/02/2006</t>
  </si>
  <si>
    <t>חפציבה ג'</t>
  </si>
  <si>
    <t>5/12/2006</t>
  </si>
  <si>
    <t>חפציבה ג'רוזלם</t>
  </si>
  <si>
    <t>חפציבה חופים א'</t>
  </si>
  <si>
    <t>חפציבה סד' ב'</t>
  </si>
  <si>
    <t>לידקום א'</t>
  </si>
  <si>
    <t>1/09/2009</t>
  </si>
  <si>
    <t>לידקום א'%6.65</t>
  </si>
  <si>
    <t>26/12/2006</t>
  </si>
  <si>
    <t>לידקום סדרה א'</t>
  </si>
  <si>
    <t>19/01/2010</t>
  </si>
  <si>
    <t>פרופיט תעשיות</t>
  </si>
  <si>
    <t>4/06/2006</t>
  </si>
  <si>
    <t>סה"כ אג"ח קונצרני לא צמוד</t>
  </si>
  <si>
    <t>סה"כ אג"ח קונצרני צמודות למט"ח</t>
  </si>
  <si>
    <t>גזית ישראל 2</t>
  </si>
  <si>
    <t>3/01/2002</t>
  </si>
  <si>
    <t>לאס וגאס סד' א</t>
  </si>
  <si>
    <t>20/12/2005</t>
  </si>
  <si>
    <t>אורמת</t>
  </si>
  <si>
    <t>4/08/2010</t>
  </si>
  <si>
    <t>צים אג"ח 023 A1</t>
  </si>
  <si>
    <t>20/07/2014</t>
  </si>
  <si>
    <t>צים אג"ח ד' 2021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</si>
  <si>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</si>
  <si>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</si>
  <si>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</si>
  <si>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</si>
  <si>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</si>
  <si>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</si>
  <si>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מניה צים הסדר ח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</si>
  <si>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</si>
  <si>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</si>
  <si>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</si>
  <si>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</si>
  <si>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</si>
  <si>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</si>
  <si>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</si>
  <si>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</si>
  <si>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BROCKTON CAPITAL</t>
  </si>
  <si>
    <t>FIMI V</t>
  </si>
  <si>
    <t>FIRST TIME</t>
  </si>
  <si>
    <t>FORTISSIMO III</t>
  </si>
  <si>
    <t>PANTHEON 1 L.P</t>
  </si>
  <si>
    <t>VINTAGE 9</t>
  </si>
  <si>
    <t>אביב ונצ'רס 1</t>
  </si>
  <si>
    <t>קרן נוי חוצה יש</t>
  </si>
  <si>
    <t>סה"כ קרנות השקעה ל"ס בחו"ל</t>
  </si>
  <si>
    <t>GOLDEN TREE PS</t>
  </si>
  <si>
    <t>THIRD POINT</t>
  </si>
  <si>
    <t>5 AVENUE</t>
  </si>
  <si>
    <t>ATLANTIC 1</t>
  </si>
  <si>
    <t>BCRE הודו סין ק. השק</t>
  </si>
  <si>
    <t>BLACKS REAL VII</t>
  </si>
  <si>
    <t>BLACKSTONE VIII</t>
  </si>
  <si>
    <t>CIM FUND VIII</t>
  </si>
  <si>
    <t>HOUSTON NADLAN</t>
  </si>
  <si>
    <t>SUNBELT FAMILY</t>
  </si>
  <si>
    <t>ARES SPECIAL SI</t>
  </si>
  <si>
    <t>ARTNERS GROUP 2</t>
  </si>
  <si>
    <t>AVENUE EUROPE 3</t>
  </si>
  <si>
    <t>פרטנרס גרופ 2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</si>
  <si>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</si>
  <si>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</si>
  <si>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</si>
  <si>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</si>
  <si>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</si>
  <si>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</si>
  <si>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</si>
  <si>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</si>
  <si>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</si>
  <si>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</si>
  <si>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</si>
  <si>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</si>
  <si>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</si>
  <si>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</si>
  <si>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</si>
  <si>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</si>
  <si>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</si>
  <si>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</si>
  <si>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</si>
  <si>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</si>
  <si>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08/09FW3.88600$</t>
  </si>
  <si>
    <t>ל.ר.</t>
  </si>
  <si>
    <t>23/02/2016</t>
  </si>
  <si>
    <t>21/11FW3.83820$</t>
  </si>
  <si>
    <t>19/05/2016</t>
  </si>
  <si>
    <t>E27/10FW4.24900</t>
  </si>
  <si>
    <t>26/04/2016</t>
  </si>
  <si>
    <t>E27/10FW4.32280</t>
  </si>
  <si>
    <t>סה"כ חוזים מט"ח/ מט"ח</t>
  </si>
  <si>
    <t>SWAP ברקליס 026</t>
  </si>
  <si>
    <t>סוואפ דור אלון</t>
  </si>
  <si>
    <t>2/06/2014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</si>
  <si>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</si>
  <si>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</si>
  <si>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</si>
  <si>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</si>
  <si>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</si>
  <si>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</si>
  <si>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</si>
  <si>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חמית - משיכה 12 (2 )</t>
  </si>
  <si>
    <t>17/12/2015</t>
  </si>
  <si>
    <t>חמית הנפקות 12</t>
  </si>
  <si>
    <t>30/12/2014</t>
  </si>
  <si>
    <t>חמית הנפקות הלו</t>
  </si>
  <si>
    <t>22/10/2013</t>
  </si>
  <si>
    <t>גלובל פיננס 8 ד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</si>
  <si>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</si>
  <si>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</si>
  <si>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</si>
  <si>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</si>
  <si>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</si>
  <si>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</si>
  <si>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ה.ע.ל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</si>
  <si>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</si>
  <si>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</si>
  <si>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</si>
  <si>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</si>
  <si>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ISRAMCO TAMAR</t>
  </si>
  <si>
    <t>דרך ארץ -1</t>
  </si>
  <si>
    <t>דרך ארץ-10</t>
  </si>
  <si>
    <t>דרך ארץ-11</t>
  </si>
  <si>
    <t>דרך ארץ-12</t>
  </si>
  <si>
    <t>דרך ארץ-13</t>
  </si>
  <si>
    <t>דרך ארץ-14</t>
  </si>
  <si>
    <t>דרך ארץ-15</t>
  </si>
  <si>
    <t>דרך ארץ-16</t>
  </si>
  <si>
    <t>דרך ארץ-17</t>
  </si>
  <si>
    <t>דרך ארץ-18</t>
  </si>
  <si>
    <t>דרך ארץ-19</t>
  </si>
  <si>
    <t>דרך ארץ-2</t>
  </si>
  <si>
    <t>דרך ארץ-3</t>
  </si>
  <si>
    <t>דרך ארץ-4</t>
  </si>
  <si>
    <t>דרך ארץ-5</t>
  </si>
  <si>
    <t>דרך ארץ-6</t>
  </si>
  <si>
    <t>דרך ארץ-7</t>
  </si>
  <si>
    <t>דרך ארץ-8</t>
  </si>
  <si>
    <t>דרך ארץ-9</t>
  </si>
  <si>
    <t>חוצה ישראל  1 13</t>
  </si>
  <si>
    <t>חוצה ישראל  14 1</t>
  </si>
  <si>
    <t>חוצה ישראל 1 1</t>
  </si>
  <si>
    <t>חוצה ישראל 1 10</t>
  </si>
  <si>
    <t>חוצה ישראל 1 11</t>
  </si>
  <si>
    <t>חוצה ישראל 1 12</t>
  </si>
  <si>
    <t>חוצה ישראל 1 15</t>
  </si>
  <si>
    <t>חוצה ישראל 1 16</t>
  </si>
  <si>
    <t>חוצה ישראל 1 17</t>
  </si>
  <si>
    <t>חוצה ישראל 1 18</t>
  </si>
  <si>
    <t>חוצה ישראל 1 19</t>
  </si>
  <si>
    <t>חוצה ישראל 1 2</t>
  </si>
  <si>
    <t>חוצה ישראל 1 4</t>
  </si>
  <si>
    <t>חוצה ישראל 1 5</t>
  </si>
  <si>
    <t>חוצה ישראל 1 8</t>
  </si>
  <si>
    <t>חוצה ישראל 1 9</t>
  </si>
  <si>
    <t>חוצה ישראל 2% 1 6</t>
  </si>
  <si>
    <t>חוצה ישראל 2% 1 7</t>
  </si>
  <si>
    <t>חוצה ישראל 7  1 3</t>
  </si>
  <si>
    <t>מבט לנגב הלו דו</t>
  </si>
  <si>
    <t>מבט לנגב משיכה 18</t>
  </si>
  <si>
    <t>מבט לנגב עיר הב 1</t>
  </si>
  <si>
    <t>מבט לנגב עיר הב 10</t>
  </si>
  <si>
    <t>מבט לנגב עיר הב 11</t>
  </si>
  <si>
    <t>מבט לנגב עיר הב 12</t>
  </si>
  <si>
    <t>מבט לנגב עיר הב 13</t>
  </si>
  <si>
    <t>מבט לנגב עיר הב 14</t>
  </si>
  <si>
    <t>מבט לנגב עיר הב 15</t>
  </si>
  <si>
    <t>מבט לנגב עיר הב 16</t>
  </si>
  <si>
    <t>מבט לנגב עיר הב 17</t>
  </si>
  <si>
    <t>מבט לנגב עיר הב 2</t>
  </si>
  <si>
    <t>מבט לנגב עיר הב 3</t>
  </si>
  <si>
    <t>מבט לנגב עיר הב 4</t>
  </si>
  <si>
    <t>מבט לנגב עיר הב 5</t>
  </si>
  <si>
    <t>מבט לנגב עיר הב 6</t>
  </si>
  <si>
    <t>מבט לנגב עיר הב 7</t>
  </si>
  <si>
    <t>מבט לנגב עיר הב 8</t>
  </si>
  <si>
    <t>מבט לנגב עיר הב 9</t>
  </si>
  <si>
    <t>ALON</t>
  </si>
  <si>
    <t>או.פי.סי רותם ה</t>
  </si>
  <si>
    <t>אלון גז-תמר B2</t>
  </si>
  <si>
    <t>דור אלון גז B 1</t>
  </si>
  <si>
    <t>דרך ארץ היוו</t>
  </si>
  <si>
    <t>פנימי</t>
  </si>
  <si>
    <t>דרך ארץ הייווז</t>
  </si>
  <si>
    <t>מבט לנגב-משיכה $ 1</t>
  </si>
  <si>
    <t>אשדוד אנרגיה 2</t>
  </si>
  <si>
    <t>אשדוד אנרגיה 4</t>
  </si>
  <si>
    <t>אשדוד אנרגיה מש 7</t>
  </si>
  <si>
    <t>אשדוד משיכה 3</t>
  </si>
  <si>
    <t>דליה אנרגיה משי</t>
  </si>
  <si>
    <t>רמת אנרגיה משיכ 7</t>
  </si>
  <si>
    <t>רמת הגב אנרגיה 5</t>
  </si>
  <si>
    <t>רמת הנגב 2</t>
  </si>
  <si>
    <t>רמת הנגב אנר 32 10</t>
  </si>
  <si>
    <t>רמת הנגב אנר 32 9</t>
  </si>
  <si>
    <t>רמת הנגב אנרג' 12</t>
  </si>
  <si>
    <t>רמת הנגב אנרגיה 14</t>
  </si>
  <si>
    <t>רמת הנגב אנרגיה 4</t>
  </si>
  <si>
    <t>רמת הנגב משיכה 8</t>
  </si>
  <si>
    <t>רמת נגב אנרגיה 1</t>
  </si>
  <si>
    <t>רמת נגב משיכה 3</t>
  </si>
  <si>
    <t>רמת נגב משיכה 6</t>
  </si>
  <si>
    <t>אשלים מגלים משי 6</t>
  </si>
  <si>
    <t>גלובוס מקס משיכ 3</t>
  </si>
  <si>
    <t>ד.ארץ 7.15%2025</t>
  </si>
  <si>
    <t>מגילים סולאר אנ 8</t>
  </si>
  <si>
    <t>מגלים סולאר אנ 9</t>
  </si>
  <si>
    <t>מגלים סולאר אנר 1</t>
  </si>
  <si>
    <t>מגלים סולאר אנר 2</t>
  </si>
  <si>
    <t>מגלים סולאר אנר 3</t>
  </si>
  <si>
    <t>מגלים סולאר אנר 4</t>
  </si>
  <si>
    <t>מגלים סולאר אנר 5</t>
  </si>
  <si>
    <t>מגלים סולאר אנר 7</t>
  </si>
  <si>
    <t>קווים הצטיידות צמודה</t>
  </si>
  <si>
    <t>קווים מחזור פריים</t>
  </si>
  <si>
    <t>קווים מיחזור קבועה</t>
  </si>
  <si>
    <t>קווים מסלול תמלוגים</t>
  </si>
  <si>
    <t>רמת הנגב אנר 32 11</t>
  </si>
  <si>
    <t>רמת הנגב אנר' מ 13</t>
  </si>
  <si>
    <t>ק.שבעת כוכבים</t>
  </si>
  <si>
    <t>אשדוד אנרגיה 6</t>
  </si>
  <si>
    <t>גלובוס מקס משיכ 1</t>
  </si>
  <si>
    <t>גלובוס מקס משיכ 2</t>
  </si>
  <si>
    <t>אשדוד אנרגיה 1</t>
  </si>
  <si>
    <t>אשדוד אנרגיה 12</t>
  </si>
  <si>
    <t>אשדוד אנרגיה 14</t>
  </si>
  <si>
    <t>אשדוד אנרגיה 15</t>
  </si>
  <si>
    <t>אשדוד אנרגיה 16</t>
  </si>
  <si>
    <t>אשדוד אנרגיה 32 10</t>
  </si>
  <si>
    <t>אשדוד אנרגיה 32 11</t>
  </si>
  <si>
    <t>אשדוד אנרגיה 32 8</t>
  </si>
  <si>
    <t>אשדוד אנרגיה 32 9</t>
  </si>
  <si>
    <t>אשדוד אנרגיה הל 5</t>
  </si>
  <si>
    <t>אשדוד אנרגיה מש 13</t>
  </si>
  <si>
    <t>רמת הנגב אנרגיה 16</t>
  </si>
  <si>
    <t>רמת הנגב אנרגיה 17</t>
  </si>
  <si>
    <t>רמת נגב אנרגיה 15</t>
  </si>
  <si>
    <t>חוצה ישראל שפיר 2</t>
  </si>
  <si>
    <t>יורוקום נדלן 2</t>
  </si>
  <si>
    <t>יורוקום נדלן 3</t>
  </si>
  <si>
    <t>מבנ תעשיה%4.5</t>
  </si>
  <si>
    <t>מבני תעשיה 2022</t>
  </si>
  <si>
    <t>מבני תעשיה%4.5</t>
  </si>
  <si>
    <t>שפיר-דרך ארץ כביש 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</si>
  <si>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</si>
  <si>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</si>
  <si>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</si>
  <si>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</si>
  <si>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</si>
  <si>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אלביט מערכות 3%</t>
  </si>
  <si>
    <t>אריסון ב%4.75</t>
  </si>
  <si>
    <t>אריסון החזקות ה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</si>
  <si>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</si>
  <si>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</si>
  <si>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</si>
  <si>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</si>
  <si>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</si>
  <si>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דלק הלוואה %5.5</t>
  </si>
  <si>
    <t>1.ה. פקדונות מעל 3 חודשים:</t>
  </si>
  <si>
    <t>סה"כ פקדונות</t>
  </si>
  <si>
    <t>סה"כ פקדונות בישראל</t>
  </si>
  <si>
    <t>סה"כ פקדונות צמוד למדד</t>
  </si>
  <si>
    <t>אוצר השלטון</t>
  </si>
  <si>
    <t>68-06396485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</si>
  <si>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</si>
  <si>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</si>
  <si>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</si>
  <si>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</si>
  <si>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</si>
  <si>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</si>
  <si>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</si>
  <si>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</si>
  <si>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</si>
  <si>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</si>
  <si>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</si>
  <si>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</si>
  <si>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</si>
  <si>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גיתם</t>
  </si>
  <si>
    <t>השכרה</t>
  </si>
  <si>
    <t>מגדל המלניום</t>
  </si>
  <si>
    <t>מגדל קרסו ב"ש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</si>
  <si>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</si>
  <si>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</si>
  <si>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</si>
  <si>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</si>
  <si>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</si>
  <si>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</si>
  <si>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</si>
  <si>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</si>
  <si>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</si>
  <si>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</si>
  <si>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</si>
  <si>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</si>
  <si>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</si>
  <si>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</si>
  <si>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</si>
  <si>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</si>
  <si>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</si>
  <si>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</si>
  <si>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</si>
  <si>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</si>
  <si>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</si>
  <si>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</si>
  <si>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</si>
  <si>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</si>
  <si>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</si>
  <si>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החברה המדווחת: פסגות קופות גמל ופנסיה בע"מ</t>
  </si>
  <si>
    <t>לא מדורג</t>
  </si>
  <si>
    <t>ספנות</t>
  </si>
  <si>
    <t>FIMI VI</t>
  </si>
  <si>
    <t>אנרגיה</t>
  </si>
  <si>
    <t>תשתיות</t>
  </si>
  <si>
    <t>שרותי ספנות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</si>
</sst>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9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sz val="10"/>
      <color indexed="8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 readingOrder="2"/>
    </xf>
    <xf numFmtId="14" fontId="0" fillId="0" borderId="0" xfId="0" applyNumberFormat="1"/>
    <xf numFmtId="43" fontId="0" fillId="0" borderId="0" xfId="1" applyFont="1"/>
    <xf numFmtId="0" fontId="8" fillId="0" borderId="0" xfId="0" applyFont="1" applyAlignment="1">
      <alignment horizontal="right" readingOrder="2"/>
    </xf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7"/>
  <sheetViews>
    <sheetView rightToLeft="1" tabSelected="1" workbookViewId="0">
      <selection activeCell="B1" sqref="B1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1256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f>מזומנים!J10</f>
        <v>341583.68</v>
      </c>
      <c r="D11" s="8">
        <v>2.80767651906026E-2</v>
      </c>
    </row>
    <row r="12" spans="2:4">
      <c r="B12" s="6" t="s">
        <v>9</v>
      </c>
      <c r="C12" s="7">
        <f>C13+C14+C15+C16+C17+C18+C19+C20+C21+C22</f>
        <v>5892178.3000000007</v>
      </c>
      <c r="D12" s="8">
        <v>0.47197536568309501</v>
      </c>
    </row>
    <row r="13" spans="2:4">
      <c r="B13" s="6" t="s">
        <v>10</v>
      </c>
      <c r="C13" s="7">
        <f>'תעודות התחייבות ממשלתיות'!N11</f>
        <v>2421801.27</v>
      </c>
      <c r="D13" s="8">
        <v>0.19399116647130801</v>
      </c>
    </row>
    <row r="14" spans="2:4">
      <c r="B14" s="6" t="s">
        <v>11</v>
      </c>
      <c r="C14" s="7">
        <f>'תעודות חוב מסחריות'!Q11</f>
        <v>8660.6</v>
      </c>
      <c r="D14" s="8">
        <v>6.9373132056220704E-4</v>
      </c>
    </row>
    <row r="15" spans="2:4">
      <c r="B15" s="6" t="s">
        <v>12</v>
      </c>
      <c r="C15" s="7">
        <f>'אג"ח קונצרני'!Q11</f>
        <v>1735804.25</v>
      </c>
      <c r="D15" s="8">
        <v>0.13904142174144801</v>
      </c>
    </row>
    <row r="16" spans="2:4">
      <c r="B16" s="6" t="s">
        <v>13</v>
      </c>
      <c r="C16" s="7">
        <f>מניות!K11</f>
        <v>365348.36</v>
      </c>
      <c r="D16" s="8">
        <v>2.9265140203145201E-2</v>
      </c>
    </row>
    <row r="17" spans="2:4">
      <c r="B17" s="6" t="s">
        <v>14</v>
      </c>
      <c r="C17" s="7">
        <f>'תעודות סל'!J11</f>
        <v>1141839.57</v>
      </c>
      <c r="D17" s="8">
        <v>9.1463652476416898E-2</v>
      </c>
    </row>
    <row r="18" spans="2:4">
      <c r="B18" s="6" t="s">
        <v>15</v>
      </c>
      <c r="C18" s="7">
        <f>'קרנות נאמנות'!L11</f>
        <v>218724.25</v>
      </c>
      <c r="D18" s="8">
        <v>1.7520253454193498E-2</v>
      </c>
    </row>
    <row r="19" spans="2:4">
      <c r="B19" s="6" t="s">
        <v>16</v>
      </c>
      <c r="C19" s="7">
        <f>'כתבי אופציה'!I11</f>
        <v>0</v>
      </c>
      <c r="D19" s="8">
        <v>8.0102017045868802E-13</v>
      </c>
    </row>
    <row r="20" spans="2:4">
      <c r="B20" s="6" t="s">
        <v>17</v>
      </c>
      <c r="C20" s="7">
        <f>אופציות!I11</f>
        <v>0</v>
      </c>
      <c r="D20" s="8">
        <v>0</v>
      </c>
    </row>
    <row r="21" spans="2:4">
      <c r="B21" s="6" t="s">
        <v>18</v>
      </c>
      <c r="C21" s="7">
        <f>'חוזים עתידיים'!I11</f>
        <v>0</v>
      </c>
      <c r="D21" s="8">
        <v>0</v>
      </c>
    </row>
    <row r="22" spans="2:4">
      <c r="B22" s="6" t="s">
        <v>19</v>
      </c>
      <c r="C22" s="7">
        <f>'מוצרים מובנים'!N11</f>
        <v>0</v>
      </c>
      <c r="D22" s="8">
        <v>1.5219383238715099E-11</v>
      </c>
    </row>
    <row r="23" spans="2:4">
      <c r="B23" s="6" t="s">
        <v>20</v>
      </c>
      <c r="C23" s="7">
        <f>C24+C25+C26+C27+C28+C29+C30+C31+C32</f>
        <v>5567086.8699999992</v>
      </c>
      <c r="D23" s="8">
        <v>0.45120479321827101</v>
      </c>
    </row>
    <row r="24" spans="2:4">
      <c r="B24" s="6" t="s">
        <v>10</v>
      </c>
      <c r="C24" s="7">
        <f>'לא סחיר- תעודות התחייבות ממשלתי'!M11</f>
        <v>4721211.0199999996</v>
      </c>
      <c r="D24" s="8">
        <v>0.37817852559865101</v>
      </c>
    </row>
    <row r="25" spans="2:4">
      <c r="B25" s="6" t="s">
        <v>21</v>
      </c>
      <c r="C25" s="7">
        <f>'לא סחיר - תעודות חוב מסחריות'!P11</f>
        <v>0</v>
      </c>
      <c r="D25" s="8">
        <v>0</v>
      </c>
    </row>
    <row r="26" spans="2:4">
      <c r="B26" s="6" t="s">
        <v>22</v>
      </c>
      <c r="C26" s="7">
        <f>'לא סחיר - אג"ח קונצרני'!P11</f>
        <v>383241.47</v>
      </c>
      <c r="D26" s="8">
        <v>3.0698415016115799E-2</v>
      </c>
    </row>
    <row r="27" spans="2:4">
      <c r="B27" s="6" t="s">
        <v>23</v>
      </c>
      <c r="C27" s="7">
        <f>'לא סחיר - מניות'!J11</f>
        <v>3651.88</v>
      </c>
      <c r="D27" s="8">
        <v>2.9252299085639501E-4</v>
      </c>
    </row>
    <row r="28" spans="2:4">
      <c r="B28" s="6" t="s">
        <v>24</v>
      </c>
      <c r="C28" s="7">
        <f>'לא סחיר - קרנות השקעה'!H11</f>
        <v>435741.78</v>
      </c>
      <c r="D28" s="8">
        <v>3.4903795307525201E-2</v>
      </c>
    </row>
    <row r="29" spans="2:4">
      <c r="B29" s="6" t="s">
        <v>25</v>
      </c>
      <c r="C29" s="7">
        <f>'לא סחיר - כתבי אופציה'!I11</f>
        <v>0</v>
      </c>
      <c r="D29" s="8">
        <v>0</v>
      </c>
    </row>
    <row r="30" spans="2:4">
      <c r="B30" s="6" t="s">
        <v>26</v>
      </c>
      <c r="C30" s="7">
        <f>'לא סחיר - אופציות'!I11</f>
        <v>0</v>
      </c>
      <c r="D30" s="8">
        <v>0</v>
      </c>
    </row>
    <row r="31" spans="2:4">
      <c r="B31" s="6" t="s">
        <v>27</v>
      </c>
      <c r="C31" s="7">
        <f>'לא סחיר - חוזים עתידיים'!I11</f>
        <v>-3157.36</v>
      </c>
      <c r="D31" s="8">
        <v>5.01699476767803E-3</v>
      </c>
    </row>
    <row r="32" spans="2:4">
      <c r="B32" s="6" t="s">
        <v>28</v>
      </c>
      <c r="C32" s="7">
        <f>'לא סחיר - מוצרים מובנים'!N11</f>
        <v>26398.080000000002</v>
      </c>
      <c r="D32" s="8">
        <v>2.1145395374443099E-3</v>
      </c>
    </row>
    <row r="33" spans="2:4">
      <c r="B33" s="6" t="s">
        <v>29</v>
      </c>
      <c r="C33" s="7">
        <f>הלוואות!M10</f>
        <v>546285.28</v>
      </c>
      <c r="D33" s="8">
        <v>4.3758552932118298E-2</v>
      </c>
    </row>
    <row r="34" spans="2:4">
      <c r="B34" s="6" t="s">
        <v>30</v>
      </c>
      <c r="C34" s="7">
        <f>'פקדונות מעל 3 חודשים'!M10</f>
        <v>1352</v>
      </c>
      <c r="D34" s="8">
        <v>1.0829795748478101E-4</v>
      </c>
    </row>
    <row r="35" spans="2:4">
      <c r="B35" s="6" t="s">
        <v>31</v>
      </c>
      <c r="C35" s="7">
        <f>'זכויות מקרקעין'!G10</f>
        <v>60875.18</v>
      </c>
      <c r="D35" s="8">
        <v>4.8762250184281996E-3</v>
      </c>
    </row>
    <row r="36" spans="2:4">
      <c r="B36" s="6" t="s">
        <v>32</v>
      </c>
      <c r="C36" s="7">
        <v>0</v>
      </c>
      <c r="D36" s="8">
        <v>0</v>
      </c>
    </row>
    <row r="37" spans="2:4">
      <c r="B37" s="6" t="s">
        <v>33</v>
      </c>
      <c r="C37" s="7">
        <v>0</v>
      </c>
      <c r="D37" s="8">
        <v>0</v>
      </c>
    </row>
    <row r="38" spans="2:4">
      <c r="B38" s="5" t="s">
        <v>34</v>
      </c>
      <c r="C38" s="5"/>
      <c r="D38" s="5"/>
    </row>
    <row r="39" spans="2:4">
      <c r="B39" s="6" t="s">
        <v>35</v>
      </c>
      <c r="C39" s="7">
        <v>0</v>
      </c>
      <c r="D39" s="8">
        <v>0</v>
      </c>
    </row>
    <row r="40" spans="2:4">
      <c r="B40" s="6" t="s">
        <v>36</v>
      </c>
      <c r="C40" s="7">
        <v>0</v>
      </c>
      <c r="D40" s="8">
        <v>0</v>
      </c>
    </row>
    <row r="41" spans="2:4">
      <c r="B41" s="6" t="s">
        <v>37</v>
      </c>
      <c r="C41" s="7">
        <v>0</v>
      </c>
      <c r="D41" s="8">
        <v>0</v>
      </c>
    </row>
    <row r="42" spans="2:4">
      <c r="B42" s="3" t="s">
        <v>38</v>
      </c>
      <c r="C42" s="9">
        <f>C11+C12+C23+C33+C34+C35+C36+C37</f>
        <v>12409361.309999999</v>
      </c>
      <c r="D42" s="10">
        <v>1</v>
      </c>
    </row>
    <row r="43" spans="2:4">
      <c r="B43" s="6" t="s">
        <v>39</v>
      </c>
      <c r="C43" s="7">
        <f>'יתרת התחייבות להשקעה'!D10</f>
        <v>311528.90000000002</v>
      </c>
      <c r="D43" s="8">
        <v>2.5100000000000001E-2</v>
      </c>
    </row>
    <row r="45" spans="2:4">
      <c r="B45" s="5"/>
      <c r="C45" s="5" t="s">
        <v>40</v>
      </c>
      <c r="D45" s="5" t="s">
        <v>41</v>
      </c>
    </row>
    <row r="47" spans="2:4">
      <c r="C47" s="6" t="s">
        <v>42</v>
      </c>
      <c r="D47" s="11">
        <v>3.8460000000000001</v>
      </c>
    </row>
    <row r="48" spans="2:4">
      <c r="C48" s="6" t="s">
        <v>43</v>
      </c>
      <c r="D48" s="11">
        <v>3.7397999999999998</v>
      </c>
    </row>
    <row r="49" spans="3:4">
      <c r="C49" s="6" t="s">
        <v>44</v>
      </c>
      <c r="D49" s="11">
        <v>5.1712999999999996</v>
      </c>
    </row>
    <row r="50" spans="3:4">
      <c r="C50" s="6" t="s">
        <v>45</v>
      </c>
      <c r="D50" s="11">
        <v>3.9373</v>
      </c>
    </row>
    <row r="51" spans="3:4">
      <c r="C51" s="6" t="s">
        <v>46</v>
      </c>
      <c r="D51" s="11">
        <v>2.9716999999999998</v>
      </c>
    </row>
    <row r="52" spans="3:4">
      <c r="C52" s="6" t="s">
        <v>47</v>
      </c>
      <c r="D52" s="11">
        <v>4.2839</v>
      </c>
    </row>
    <row r="53" spans="3:4">
      <c r="C53" s="6" t="s">
        <v>48</v>
      </c>
      <c r="D53" s="11">
        <v>0.45419999999999999</v>
      </c>
    </row>
    <row r="54" spans="3:4">
      <c r="C54" s="6" t="s">
        <v>49</v>
      </c>
      <c r="D54" s="11">
        <v>5.4245000000000001</v>
      </c>
    </row>
    <row r="55" spans="3:4">
      <c r="C55" s="6" t="s">
        <v>50</v>
      </c>
      <c r="D55" s="11">
        <v>0.57579999999999998</v>
      </c>
    </row>
    <row r="56" spans="3:4">
      <c r="C56" s="6" t="s">
        <v>51</v>
      </c>
      <c r="D56" s="11">
        <v>0.26</v>
      </c>
    </row>
    <row r="57" spans="3:4">
      <c r="C57" s="6" t="s">
        <v>52</v>
      </c>
      <c r="D57" s="11">
        <v>2.8647</v>
      </c>
    </row>
    <row r="58" spans="3:4">
      <c r="C58" s="6" t="s">
        <v>53</v>
      </c>
      <c r="D58" s="11">
        <v>0.1782</v>
      </c>
    </row>
    <row r="59" spans="3:4">
      <c r="C59" s="6" t="s">
        <v>54</v>
      </c>
      <c r="D59" s="11">
        <v>9.6649999999999991</v>
      </c>
    </row>
    <row r="60" spans="3:4">
      <c r="C60" s="6" t="s">
        <v>55</v>
      </c>
      <c r="D60" s="11">
        <v>0.4587</v>
      </c>
    </row>
    <row r="61" spans="3:4">
      <c r="C61" s="6" t="s">
        <v>56</v>
      </c>
      <c r="D61" s="11">
        <v>0.56669999999999998</v>
      </c>
    </row>
    <row r="62" spans="3:4">
      <c r="C62" s="6" t="s">
        <v>57</v>
      </c>
      <c r="D62" s="11">
        <v>0.20780000000000001</v>
      </c>
    </row>
    <row r="63" spans="3:4">
      <c r="C63" s="6" t="s">
        <v>58</v>
      </c>
      <c r="D63" s="11">
        <v>5.9794</v>
      </c>
    </row>
    <row r="64" spans="3:4">
      <c r="C64" s="6" t="s">
        <v>59</v>
      </c>
      <c r="D64" s="11">
        <v>1.198</v>
      </c>
    </row>
    <row r="65" spans="3:4">
      <c r="C65" s="6" t="s">
        <v>60</v>
      </c>
      <c r="D65" s="11">
        <v>3.1189999999999999E-2</v>
      </c>
    </row>
    <row r="66" spans="3:4">
      <c r="C66" s="6" t="s">
        <v>61</v>
      </c>
      <c r="D66" s="11">
        <v>5.6912000000000003</v>
      </c>
    </row>
    <row r="67" spans="3:4">
      <c r="C67" s="6" t="s">
        <v>62</v>
      </c>
      <c r="D67" s="11">
        <v>1.0948</v>
      </c>
    </row>
    <row r="68" spans="3:4">
      <c r="C68" s="6" t="s">
        <v>63</v>
      </c>
      <c r="D68" s="11">
        <v>0.38490999999999997</v>
      </c>
    </row>
    <row r="69" spans="3:4">
      <c r="C69" s="6" t="s">
        <v>64</v>
      </c>
      <c r="D69" s="11">
        <v>2.7284999999999999</v>
      </c>
    </row>
    <row r="70" spans="3:4">
      <c r="C70" s="6" t="s">
        <v>65</v>
      </c>
      <c r="D70" s="11">
        <v>1.3320000000000001</v>
      </c>
    </row>
    <row r="71" spans="3:4">
      <c r="C71" s="6" t="s">
        <v>66</v>
      </c>
      <c r="D71" s="11">
        <v>0.49540000000000001</v>
      </c>
    </row>
    <row r="72" spans="3:4">
      <c r="C72" s="6" t="s">
        <v>67</v>
      </c>
      <c r="D72" s="11">
        <v>2.8515000000000001</v>
      </c>
    </row>
    <row r="73" spans="3:4">
      <c r="C73" s="6" t="s">
        <v>68</v>
      </c>
      <c r="D73" s="11">
        <v>0.57609999999999995</v>
      </c>
    </row>
    <row r="74" spans="3:4">
      <c r="C74" s="6" t="s">
        <v>69</v>
      </c>
      <c r="D74" s="11">
        <v>0.96540000000000004</v>
      </c>
    </row>
    <row r="75" spans="3:4">
      <c r="C75" s="6" t="s">
        <v>70</v>
      </c>
      <c r="D75" s="11">
        <v>1.3473999999999999</v>
      </c>
    </row>
    <row r="76" spans="3:4">
      <c r="C76" s="6" t="s">
        <v>71</v>
      </c>
      <c r="D76" s="11">
        <v>1.5744</v>
      </c>
    </row>
    <row r="77" spans="3:4">
      <c r="C77" s="6" t="s">
        <v>72</v>
      </c>
      <c r="D77" s="11">
        <v>1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A23" sqref="A23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1256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110</v>
      </c>
    </row>
    <row r="7" spans="2:12" ht="15.75">
      <c r="B7" s="2" t="s">
        <v>576</v>
      </c>
    </row>
    <row r="8" spans="2:12">
      <c r="B8" s="3" t="s">
        <v>74</v>
      </c>
      <c r="C8" s="3" t="s">
        <v>75</v>
      </c>
      <c r="D8" s="3" t="s">
        <v>112</v>
      </c>
      <c r="E8" s="3" t="s">
        <v>153</v>
      </c>
      <c r="F8" s="3" t="s">
        <v>79</v>
      </c>
      <c r="G8" s="3" t="s">
        <v>115</v>
      </c>
      <c r="H8" s="3" t="s">
        <v>41</v>
      </c>
      <c r="I8" s="3" t="s">
        <v>82</v>
      </c>
      <c r="J8" s="3" t="s">
        <v>116</v>
      </c>
      <c r="K8" s="3" t="s">
        <v>117</v>
      </c>
      <c r="L8" s="3" t="s">
        <v>84</v>
      </c>
    </row>
    <row r="9" spans="2:12">
      <c r="B9" s="4"/>
      <c r="C9" s="4"/>
      <c r="D9" s="4"/>
      <c r="E9" s="4"/>
      <c r="F9" s="4"/>
      <c r="G9" s="4" t="s">
        <v>120</v>
      </c>
      <c r="H9" s="4" t="s">
        <v>121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577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578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579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580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581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582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583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579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584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581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585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582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109</v>
      </c>
      <c r="C25" s="17"/>
      <c r="D25" s="6"/>
      <c r="E25" s="6"/>
      <c r="F25" s="6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rightToLeft="1" workbookViewId="0">
      <selection activeCell="A22" sqref="A22:XFD22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1256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110</v>
      </c>
    </row>
    <row r="7" spans="2:11" ht="15.75">
      <c r="B7" s="2" t="s">
        <v>586</v>
      </c>
    </row>
    <row r="8" spans="2:11">
      <c r="B8" s="3" t="s">
        <v>74</v>
      </c>
      <c r="C8" s="3" t="s">
        <v>75</v>
      </c>
      <c r="D8" s="3" t="s">
        <v>112</v>
      </c>
      <c r="E8" s="3" t="s">
        <v>153</v>
      </c>
      <c r="F8" s="3" t="s">
        <v>79</v>
      </c>
      <c r="G8" s="3" t="s">
        <v>115</v>
      </c>
      <c r="H8" s="3" t="s">
        <v>41</v>
      </c>
      <c r="I8" s="3" t="s">
        <v>82</v>
      </c>
      <c r="J8" s="3" t="s">
        <v>117</v>
      </c>
      <c r="K8" s="3" t="s">
        <v>84</v>
      </c>
    </row>
    <row r="9" spans="2:11">
      <c r="B9" s="4"/>
      <c r="C9" s="4"/>
      <c r="D9" s="4"/>
      <c r="E9" s="4"/>
      <c r="F9" s="4"/>
      <c r="G9" s="4" t="s">
        <v>120</v>
      </c>
      <c r="H9" s="4" t="s">
        <v>121</v>
      </c>
      <c r="I9" s="4" t="s">
        <v>86</v>
      </c>
      <c r="J9" s="4" t="s">
        <v>85</v>
      </c>
      <c r="K9" s="4" t="s">
        <v>85</v>
      </c>
    </row>
    <row r="11" spans="2:11">
      <c r="B11" s="3" t="s">
        <v>587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588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589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590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591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109</v>
      </c>
      <c r="C18" s="17"/>
      <c r="D18" s="6"/>
      <c r="E18" s="6"/>
      <c r="F18" s="6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9"/>
  <sheetViews>
    <sheetView rightToLeft="1" topLeftCell="D1" workbookViewId="0">
      <selection activeCell="G30" sqref="G30"/>
    </sheetView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1256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110</v>
      </c>
    </row>
    <row r="7" spans="2:17" ht="15.75">
      <c r="B7" s="2" t="s">
        <v>592</v>
      </c>
    </row>
    <row r="8" spans="2:17">
      <c r="B8" s="3" t="s">
        <v>74</v>
      </c>
      <c r="C8" s="3" t="s">
        <v>75</v>
      </c>
      <c r="D8" s="3" t="s">
        <v>593</v>
      </c>
      <c r="E8" s="3" t="s">
        <v>77</v>
      </c>
      <c r="F8" s="3" t="s">
        <v>78</v>
      </c>
      <c r="G8" s="3" t="s">
        <v>113</v>
      </c>
      <c r="H8" s="3" t="s">
        <v>114</v>
      </c>
      <c r="I8" s="3" t="s">
        <v>79</v>
      </c>
      <c r="J8" s="3" t="s">
        <v>80</v>
      </c>
      <c r="K8" s="3" t="s">
        <v>81</v>
      </c>
      <c r="L8" s="3" t="s">
        <v>115</v>
      </c>
      <c r="M8" s="3" t="s">
        <v>41</v>
      </c>
      <c r="N8" s="3" t="s">
        <v>82</v>
      </c>
      <c r="O8" s="3" t="s">
        <v>116</v>
      </c>
      <c r="P8" s="3" t="s">
        <v>117</v>
      </c>
      <c r="Q8" s="3" t="s">
        <v>84</v>
      </c>
    </row>
    <row r="9" spans="2:17">
      <c r="B9" s="4"/>
      <c r="C9" s="4"/>
      <c r="D9" s="4"/>
      <c r="E9" s="4"/>
      <c r="F9" s="4"/>
      <c r="G9" s="4" t="s">
        <v>118</v>
      </c>
      <c r="H9" s="4" t="s">
        <v>119</v>
      </c>
      <c r="I9" s="4"/>
      <c r="J9" s="4" t="s">
        <v>85</v>
      </c>
      <c r="K9" s="4" t="s">
        <v>85</v>
      </c>
      <c r="L9" s="4" t="s">
        <v>120</v>
      </c>
      <c r="M9" s="4" t="s">
        <v>121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594</v>
      </c>
      <c r="C11" s="12"/>
      <c r="D11" s="3"/>
      <c r="E11" s="3"/>
      <c r="F11" s="3"/>
      <c r="G11" s="3"/>
      <c r="H11" s="12">
        <v>1.68</v>
      </c>
      <c r="I11" s="3"/>
      <c r="K11" s="10">
        <v>7.0000000000000001E-3</v>
      </c>
      <c r="L11" s="9">
        <v>0.16</v>
      </c>
      <c r="N11" s="9">
        <v>0</v>
      </c>
      <c r="P11" s="10">
        <v>1</v>
      </c>
      <c r="Q11" s="10">
        <v>0</v>
      </c>
    </row>
    <row r="12" spans="2:17">
      <c r="B12" s="3" t="s">
        <v>595</v>
      </c>
      <c r="C12" s="12"/>
      <c r="D12" s="3"/>
      <c r="E12" s="3"/>
      <c r="F12" s="3"/>
      <c r="G12" s="3"/>
      <c r="H12" s="12">
        <v>1.68</v>
      </c>
      <c r="I12" s="3"/>
      <c r="K12" s="10">
        <v>7.0000000000000001E-3</v>
      </c>
      <c r="L12" s="9">
        <v>0.16</v>
      </c>
      <c r="N12" s="9">
        <v>0</v>
      </c>
      <c r="P12" s="10">
        <v>1</v>
      </c>
      <c r="Q12" s="10">
        <v>0</v>
      </c>
    </row>
    <row r="13" spans="2:17">
      <c r="B13" s="13" t="s">
        <v>596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597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598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599</v>
      </c>
      <c r="C16" s="14"/>
      <c r="D16" s="13"/>
      <c r="E16" s="13"/>
      <c r="F16" s="13"/>
      <c r="G16" s="13"/>
      <c r="H16" s="14">
        <v>1.68</v>
      </c>
      <c r="I16" s="13"/>
      <c r="K16" s="16">
        <v>7.0000000000000001E-3</v>
      </c>
      <c r="L16" s="15">
        <v>0.16</v>
      </c>
      <c r="N16" s="15">
        <v>0</v>
      </c>
      <c r="P16" s="16">
        <v>1</v>
      </c>
      <c r="Q16" s="16">
        <v>0</v>
      </c>
    </row>
    <row r="17" spans="2:17">
      <c r="B17" s="6" t="s">
        <v>600</v>
      </c>
      <c r="C17" s="17">
        <v>1108620</v>
      </c>
      <c r="D17" s="6" t="s">
        <v>601</v>
      </c>
      <c r="E17" s="6" t="s">
        <v>272</v>
      </c>
      <c r="F17" s="6" t="s">
        <v>211</v>
      </c>
      <c r="G17" s="19">
        <v>39440</v>
      </c>
      <c r="H17" s="17">
        <v>1.68</v>
      </c>
      <c r="I17" s="6" t="s">
        <v>92</v>
      </c>
      <c r="J17" s="18">
        <v>4.1000000000000002E-2</v>
      </c>
      <c r="K17" s="8">
        <v>7.0000000000000001E-3</v>
      </c>
      <c r="L17" s="7">
        <v>0.16</v>
      </c>
      <c r="M17" s="7">
        <v>116.61</v>
      </c>
      <c r="N17" s="7">
        <v>0</v>
      </c>
      <c r="O17" s="8">
        <v>0</v>
      </c>
      <c r="P17" s="8">
        <v>1</v>
      </c>
      <c r="Q17" s="8">
        <v>0</v>
      </c>
    </row>
    <row r="18" spans="2:17">
      <c r="B18" s="13" t="s">
        <v>602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603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604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596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597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598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599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602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603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109</v>
      </c>
      <c r="C29" s="17"/>
      <c r="D29" s="6"/>
      <c r="E29" s="6"/>
      <c r="F29" s="6"/>
      <c r="G29" s="6"/>
      <c r="I29" s="6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3"/>
  <sheetViews>
    <sheetView rightToLeft="1" topLeftCell="H1" workbookViewId="0">
      <selection activeCell="M11" sqref="M11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20.7109375" customWidth="1"/>
    <col min="12" max="12" width="9.7109375" customWidth="1"/>
    <col min="13" max="13" width="15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1256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605</v>
      </c>
    </row>
    <row r="7" spans="2:16" ht="15.75">
      <c r="B7" s="2" t="s">
        <v>111</v>
      </c>
    </row>
    <row r="8" spans="2:16">
      <c r="B8" s="3" t="s">
        <v>74</v>
      </c>
      <c r="C8" s="3" t="s">
        <v>75</v>
      </c>
      <c r="D8" s="3" t="s">
        <v>77</v>
      </c>
      <c r="E8" s="3" t="s">
        <v>78</v>
      </c>
      <c r="F8" s="3" t="s">
        <v>113</v>
      </c>
      <c r="G8" s="3" t="s">
        <v>114</v>
      </c>
      <c r="H8" s="3" t="s">
        <v>79</v>
      </c>
      <c r="I8" s="3" t="s">
        <v>80</v>
      </c>
      <c r="J8" s="3" t="s">
        <v>81</v>
      </c>
      <c r="K8" s="3" t="s">
        <v>115</v>
      </c>
      <c r="L8" s="3" t="s">
        <v>41</v>
      </c>
      <c r="M8" s="3" t="s">
        <v>606</v>
      </c>
      <c r="N8" s="3" t="s">
        <v>116</v>
      </c>
      <c r="O8" s="3" t="s">
        <v>117</v>
      </c>
      <c r="P8" s="3" t="s">
        <v>84</v>
      </c>
    </row>
    <row r="9" spans="2:16">
      <c r="B9" s="4"/>
      <c r="C9" s="4"/>
      <c r="D9" s="4"/>
      <c r="E9" s="4"/>
      <c r="F9" s="4" t="s">
        <v>118</v>
      </c>
      <c r="G9" s="4" t="s">
        <v>119</v>
      </c>
      <c r="H9" s="4"/>
      <c r="I9" s="4" t="s">
        <v>85</v>
      </c>
      <c r="J9" s="4" t="s">
        <v>85</v>
      </c>
      <c r="K9" s="4" t="s">
        <v>120</v>
      </c>
      <c r="L9" s="4" t="s">
        <v>121</v>
      </c>
      <c r="M9" s="4" t="s">
        <v>86</v>
      </c>
      <c r="N9" s="4" t="s">
        <v>85</v>
      </c>
      <c r="O9" s="4" t="s">
        <v>85</v>
      </c>
      <c r="P9" s="4" t="s">
        <v>85</v>
      </c>
    </row>
    <row r="11" spans="2:16">
      <c r="B11" s="3" t="s">
        <v>122</v>
      </c>
      <c r="C11" s="12"/>
      <c r="D11" s="3"/>
      <c r="E11" s="3"/>
      <c r="F11" s="3"/>
      <c r="G11" s="12">
        <v>8.5299999999999994</v>
      </c>
      <c r="H11" s="3"/>
      <c r="J11" s="10">
        <v>2.5999999999999999E-3</v>
      </c>
      <c r="K11" s="9">
        <v>3069386380</v>
      </c>
      <c r="M11" s="9">
        <v>4721211.0199999996</v>
      </c>
      <c r="O11" s="10">
        <v>1</v>
      </c>
      <c r="P11" s="10">
        <v>0.37819999999999998</v>
      </c>
    </row>
    <row r="12" spans="2:16">
      <c r="B12" s="3" t="s">
        <v>607</v>
      </c>
      <c r="C12" s="12"/>
      <c r="D12" s="3"/>
      <c r="E12" s="3"/>
      <c r="F12" s="3"/>
      <c r="G12" s="12">
        <v>8.5299999999999994</v>
      </c>
      <c r="H12" s="3"/>
      <c r="J12" s="10">
        <v>2.5999999999999999E-3</v>
      </c>
      <c r="K12" s="9">
        <v>3069386380</v>
      </c>
      <c r="M12" s="9">
        <v>4721211.0199999996</v>
      </c>
      <c r="O12" s="10">
        <v>1</v>
      </c>
      <c r="P12" s="10">
        <v>0.37819999999999998</v>
      </c>
    </row>
    <row r="13" spans="2:16">
      <c r="B13" s="13" t="s">
        <v>608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609</v>
      </c>
      <c r="C14" s="14"/>
      <c r="D14" s="13"/>
      <c r="E14" s="13"/>
      <c r="F14" s="13"/>
      <c r="G14" s="14">
        <v>9.69</v>
      </c>
      <c r="H14" s="13"/>
      <c r="J14" s="16">
        <v>3.5000000000000001E-3</v>
      </c>
      <c r="K14" s="15">
        <v>2566024720</v>
      </c>
      <c r="M14" s="15">
        <v>3959518.38</v>
      </c>
      <c r="O14" s="16">
        <v>0.8387</v>
      </c>
      <c r="P14" s="16">
        <v>0.317</v>
      </c>
    </row>
    <row r="15" spans="2:16">
      <c r="B15" s="6" t="s">
        <v>610</v>
      </c>
      <c r="C15" s="17">
        <v>8287849</v>
      </c>
      <c r="D15" s="6" t="s">
        <v>127</v>
      </c>
      <c r="E15" s="6"/>
      <c r="F15" s="6" t="s">
        <v>611</v>
      </c>
      <c r="G15" s="17">
        <v>8.64</v>
      </c>
      <c r="H15" s="6" t="s">
        <v>92</v>
      </c>
      <c r="I15" s="18">
        <v>4.8000000000000001E-2</v>
      </c>
      <c r="J15" s="8">
        <v>2.3999999999999998E-3</v>
      </c>
      <c r="K15" s="7">
        <v>60325000</v>
      </c>
      <c r="L15" s="7">
        <v>150.13999999999999</v>
      </c>
      <c r="M15" s="7">
        <v>90574.7</v>
      </c>
      <c r="N15" s="8">
        <v>6.9500000000000006E-2</v>
      </c>
      <c r="O15" s="8">
        <v>1.9199999999999998E-2</v>
      </c>
      <c r="P15" s="8">
        <v>7.3000000000000001E-3</v>
      </c>
    </row>
    <row r="16" spans="2:16">
      <c r="B16" s="6" t="s">
        <v>612</v>
      </c>
      <c r="C16" s="17">
        <v>8287955</v>
      </c>
      <c r="D16" s="6" t="s">
        <v>127</v>
      </c>
      <c r="E16" s="6"/>
      <c r="F16" s="6" t="s">
        <v>613</v>
      </c>
      <c r="G16" s="17">
        <v>9.27</v>
      </c>
      <c r="H16" s="6" t="s">
        <v>92</v>
      </c>
      <c r="I16" s="18">
        <v>4.8000000000000001E-2</v>
      </c>
      <c r="J16" s="8">
        <v>3.0999999999999999E-3</v>
      </c>
      <c r="K16" s="7">
        <v>39015720</v>
      </c>
      <c r="L16" s="7">
        <v>150.74</v>
      </c>
      <c r="M16" s="7">
        <v>58811</v>
      </c>
      <c r="N16" s="8">
        <v>3.2500000000000001E-2</v>
      </c>
      <c r="O16" s="8">
        <v>1.2500000000000001E-2</v>
      </c>
      <c r="P16" s="8">
        <v>4.7000000000000002E-3</v>
      </c>
    </row>
    <row r="17" spans="2:16">
      <c r="B17" s="6" t="s">
        <v>614</v>
      </c>
      <c r="C17" s="17">
        <v>8287831</v>
      </c>
      <c r="D17" s="6" t="s">
        <v>127</v>
      </c>
      <c r="E17" s="6"/>
      <c r="F17" s="6" t="s">
        <v>615</v>
      </c>
      <c r="G17" s="17">
        <v>8.56</v>
      </c>
      <c r="H17" s="6" t="s">
        <v>92</v>
      </c>
      <c r="I17" s="18">
        <v>4.8000000000000001E-2</v>
      </c>
      <c r="J17" s="8">
        <v>2.3999999999999998E-3</v>
      </c>
      <c r="K17" s="7">
        <v>12500000</v>
      </c>
      <c r="L17" s="7">
        <v>149.88</v>
      </c>
      <c r="M17" s="7">
        <v>18734.64</v>
      </c>
      <c r="N17" s="8">
        <v>0.37880000000000003</v>
      </c>
      <c r="O17" s="8">
        <v>4.0000000000000001E-3</v>
      </c>
      <c r="P17" s="8">
        <v>1.5E-3</v>
      </c>
    </row>
    <row r="18" spans="2:16">
      <c r="B18" s="6" t="s">
        <v>616</v>
      </c>
      <c r="C18" s="17">
        <v>8287815</v>
      </c>
      <c r="D18" s="6" t="s">
        <v>127</v>
      </c>
      <c r="E18" s="6"/>
      <c r="F18" s="6" t="s">
        <v>617</v>
      </c>
      <c r="G18" s="17">
        <v>8.39</v>
      </c>
      <c r="H18" s="6" t="s">
        <v>92</v>
      </c>
      <c r="I18" s="18">
        <v>4.8000000000000001E-2</v>
      </c>
      <c r="J18" s="8">
        <v>2.2000000000000001E-3</v>
      </c>
      <c r="K18" s="7">
        <v>37808000</v>
      </c>
      <c r="L18" s="7">
        <v>150.47999999999999</v>
      </c>
      <c r="M18" s="7">
        <v>56892.1</v>
      </c>
      <c r="N18" s="8">
        <v>8.2000000000000003E-2</v>
      </c>
      <c r="O18" s="8">
        <v>1.21E-2</v>
      </c>
      <c r="P18" s="8">
        <v>4.5999999999999999E-3</v>
      </c>
    </row>
    <row r="19" spans="2:16">
      <c r="B19" s="6" t="s">
        <v>618</v>
      </c>
      <c r="C19" s="17">
        <v>8287823</v>
      </c>
      <c r="D19" s="6" t="s">
        <v>127</v>
      </c>
      <c r="E19" s="6"/>
      <c r="F19" s="6" t="s">
        <v>619</v>
      </c>
      <c r="G19" s="17">
        <v>8.48</v>
      </c>
      <c r="H19" s="6" t="s">
        <v>92</v>
      </c>
      <c r="I19" s="18">
        <v>4.8000000000000001E-2</v>
      </c>
      <c r="J19" s="8">
        <v>2.3999999999999998E-3</v>
      </c>
      <c r="K19" s="7">
        <v>32240000</v>
      </c>
      <c r="L19" s="7">
        <v>150.62</v>
      </c>
      <c r="M19" s="7">
        <v>48560.28</v>
      </c>
      <c r="N19" s="8">
        <v>0.58620000000000005</v>
      </c>
      <c r="O19" s="8">
        <v>1.03E-2</v>
      </c>
      <c r="P19" s="8">
        <v>3.8999999999999998E-3</v>
      </c>
    </row>
    <row r="20" spans="2:16">
      <c r="B20" s="6" t="s">
        <v>620</v>
      </c>
      <c r="C20" s="17">
        <v>8287864</v>
      </c>
      <c r="D20" s="6" t="s">
        <v>127</v>
      </c>
      <c r="E20" s="6"/>
      <c r="F20" s="6" t="s">
        <v>621</v>
      </c>
      <c r="G20" s="17">
        <v>8.67</v>
      </c>
      <c r="H20" s="6" t="s">
        <v>92</v>
      </c>
      <c r="I20" s="18">
        <v>4.8000000000000001E-2</v>
      </c>
      <c r="J20" s="8">
        <v>2.5999999999999999E-3</v>
      </c>
      <c r="K20" s="7">
        <v>28600000</v>
      </c>
      <c r="L20" s="7">
        <v>152.27000000000001</v>
      </c>
      <c r="M20" s="7">
        <v>43550.33</v>
      </c>
      <c r="N20" s="8">
        <v>5.9700000000000003E-2</v>
      </c>
      <c r="O20" s="8">
        <v>9.1999999999999998E-3</v>
      </c>
      <c r="P20" s="8">
        <v>3.5000000000000001E-3</v>
      </c>
    </row>
    <row r="21" spans="2:16">
      <c r="B21" s="6" t="s">
        <v>622</v>
      </c>
      <c r="C21" s="17">
        <v>8287906</v>
      </c>
      <c r="D21" s="6" t="s">
        <v>127</v>
      </c>
      <c r="E21" s="6"/>
      <c r="F21" s="6" t="s">
        <v>623</v>
      </c>
      <c r="G21" s="17">
        <v>9</v>
      </c>
      <c r="H21" s="6" t="s">
        <v>92</v>
      </c>
      <c r="I21" s="18">
        <v>4.8000000000000001E-2</v>
      </c>
      <c r="J21" s="8">
        <v>2.8E-3</v>
      </c>
      <c r="K21" s="7">
        <v>39400000</v>
      </c>
      <c r="L21" s="7">
        <v>151.32</v>
      </c>
      <c r="M21" s="7">
        <v>59621.53</v>
      </c>
      <c r="N21" s="8">
        <v>6.3399999999999998E-2</v>
      </c>
      <c r="O21" s="8">
        <v>1.26E-2</v>
      </c>
      <c r="P21" s="8">
        <v>4.7999999999999996E-3</v>
      </c>
    </row>
    <row r="22" spans="2:16">
      <c r="B22" s="6" t="s">
        <v>624</v>
      </c>
      <c r="C22" s="17">
        <v>8287922</v>
      </c>
      <c r="D22" s="6" t="s">
        <v>127</v>
      </c>
      <c r="E22" s="6"/>
      <c r="F22" s="6" t="s">
        <v>625</v>
      </c>
      <c r="G22" s="17">
        <v>9.01</v>
      </c>
      <c r="H22" s="6" t="s">
        <v>92</v>
      </c>
      <c r="I22" s="18">
        <v>4.8000000000000001E-2</v>
      </c>
      <c r="J22" s="8">
        <v>3.0000000000000001E-3</v>
      </c>
      <c r="K22" s="7">
        <v>62500000</v>
      </c>
      <c r="L22" s="7">
        <v>152.12</v>
      </c>
      <c r="M22" s="7">
        <v>95074.99</v>
      </c>
      <c r="N22" s="8">
        <v>0.52080000000000004</v>
      </c>
      <c r="O22" s="8">
        <v>2.01E-2</v>
      </c>
      <c r="P22" s="8">
        <v>7.6E-3</v>
      </c>
    </row>
    <row r="23" spans="2:16">
      <c r="B23" s="6" t="s">
        <v>626</v>
      </c>
      <c r="C23" s="17">
        <v>8287948</v>
      </c>
      <c r="D23" s="6" t="s">
        <v>127</v>
      </c>
      <c r="E23" s="6"/>
      <c r="F23" s="6" t="s">
        <v>627</v>
      </c>
      <c r="G23" s="17">
        <v>9.18</v>
      </c>
      <c r="H23" s="6" t="s">
        <v>92</v>
      </c>
      <c r="I23" s="18">
        <v>4.8000000000000001E-2</v>
      </c>
      <c r="J23" s="8">
        <v>3.2000000000000002E-3</v>
      </c>
      <c r="K23" s="7">
        <v>46684000</v>
      </c>
      <c r="L23" s="7">
        <v>152.08000000000001</v>
      </c>
      <c r="M23" s="7">
        <v>70996.62</v>
      </c>
      <c r="N23" s="8">
        <v>3.0700000000000002E-2</v>
      </c>
      <c r="O23" s="8">
        <v>1.4999999999999999E-2</v>
      </c>
      <c r="P23" s="8">
        <v>5.7000000000000002E-3</v>
      </c>
    </row>
    <row r="24" spans="2:16">
      <c r="B24" s="6" t="s">
        <v>628</v>
      </c>
      <c r="C24" s="17">
        <v>8287963</v>
      </c>
      <c r="D24" s="6" t="s">
        <v>127</v>
      </c>
      <c r="E24" s="6"/>
      <c r="F24" s="6" t="s">
        <v>629</v>
      </c>
      <c r="G24" s="17">
        <v>9.35</v>
      </c>
      <c r="H24" s="6" t="s">
        <v>92</v>
      </c>
      <c r="I24" s="18">
        <v>4.8000000000000001E-2</v>
      </c>
      <c r="J24" s="8">
        <v>3.0999999999999999E-3</v>
      </c>
      <c r="K24" s="7">
        <v>50996000</v>
      </c>
      <c r="L24" s="7">
        <v>150.71</v>
      </c>
      <c r="M24" s="7">
        <v>76855.44</v>
      </c>
      <c r="N24" s="8">
        <v>3.0499999999999999E-2</v>
      </c>
      <c r="O24" s="8">
        <v>1.6299999999999999E-2</v>
      </c>
      <c r="P24" s="8">
        <v>6.1999999999999998E-3</v>
      </c>
    </row>
    <row r="25" spans="2:16">
      <c r="B25" s="6" t="s">
        <v>630</v>
      </c>
      <c r="C25" s="17">
        <v>8287971</v>
      </c>
      <c r="D25" s="6" t="s">
        <v>127</v>
      </c>
      <c r="E25" s="6"/>
      <c r="F25" s="6" t="s">
        <v>631</v>
      </c>
      <c r="G25" s="17">
        <v>9.43</v>
      </c>
      <c r="H25" s="6" t="s">
        <v>92</v>
      </c>
      <c r="I25" s="18">
        <v>4.8000000000000001E-2</v>
      </c>
      <c r="J25" s="8">
        <v>3.3E-3</v>
      </c>
      <c r="K25" s="7">
        <v>38764000</v>
      </c>
      <c r="L25" s="7">
        <v>150.43</v>
      </c>
      <c r="M25" s="7">
        <v>58311</v>
      </c>
      <c r="N25" s="8">
        <v>1.9599999999999999E-2</v>
      </c>
      <c r="O25" s="8">
        <v>1.24E-2</v>
      </c>
      <c r="P25" s="8">
        <v>4.7000000000000002E-3</v>
      </c>
    </row>
    <row r="26" spans="2:16">
      <c r="B26" s="6" t="s">
        <v>632</v>
      </c>
      <c r="C26" s="17">
        <v>8287997</v>
      </c>
      <c r="D26" s="6" t="s">
        <v>127</v>
      </c>
      <c r="E26" s="6"/>
      <c r="F26" s="6" t="s">
        <v>633</v>
      </c>
      <c r="G26" s="17">
        <v>9.4499999999999993</v>
      </c>
      <c r="H26" s="6" t="s">
        <v>92</v>
      </c>
      <c r="I26" s="18">
        <v>4.8000000000000001E-2</v>
      </c>
      <c r="J26" s="8">
        <v>3.3E-3</v>
      </c>
      <c r="K26" s="7">
        <v>281578000</v>
      </c>
      <c r="L26" s="7">
        <v>153.19999999999999</v>
      </c>
      <c r="M26" s="7">
        <v>431376.24</v>
      </c>
      <c r="N26" s="8">
        <v>9.9000000000000005E-2</v>
      </c>
      <c r="O26" s="8">
        <v>9.1399999999999995E-2</v>
      </c>
      <c r="P26" s="8">
        <v>3.4599999999999999E-2</v>
      </c>
    </row>
    <row r="27" spans="2:16">
      <c r="B27" s="6" t="s">
        <v>634</v>
      </c>
      <c r="C27" s="17">
        <v>8288011</v>
      </c>
      <c r="D27" s="6" t="s">
        <v>127</v>
      </c>
      <c r="E27" s="6"/>
      <c r="F27" s="6" t="s">
        <v>635</v>
      </c>
      <c r="G27" s="17">
        <v>9.61</v>
      </c>
      <c r="H27" s="6" t="s">
        <v>92</v>
      </c>
      <c r="I27" s="18">
        <v>4.8000000000000001E-2</v>
      </c>
      <c r="J27" s="8">
        <v>3.5000000000000001E-3</v>
      </c>
      <c r="K27" s="7">
        <v>4422000</v>
      </c>
      <c r="L27" s="7">
        <v>153.13</v>
      </c>
      <c r="M27" s="7">
        <v>6771.19</v>
      </c>
      <c r="N27" s="8">
        <v>3.5999999999999999E-3</v>
      </c>
      <c r="O27" s="8">
        <v>1.4E-3</v>
      </c>
      <c r="P27" s="8">
        <v>5.0000000000000001E-4</v>
      </c>
    </row>
    <row r="28" spans="2:16">
      <c r="B28" s="6" t="s">
        <v>636</v>
      </c>
      <c r="C28" s="17">
        <v>8288029</v>
      </c>
      <c r="D28" s="6" t="s">
        <v>127</v>
      </c>
      <c r="E28" s="6"/>
      <c r="F28" s="6" t="s">
        <v>637</v>
      </c>
      <c r="G28" s="17">
        <v>9.69</v>
      </c>
      <c r="H28" s="6" t="s">
        <v>92</v>
      </c>
      <c r="I28" s="18">
        <v>4.8000000000000001E-2</v>
      </c>
      <c r="J28" s="8">
        <v>3.5000000000000001E-3</v>
      </c>
      <c r="K28" s="7">
        <v>143260000</v>
      </c>
      <c r="L28" s="7">
        <v>152.79</v>
      </c>
      <c r="M28" s="7">
        <v>218886.73</v>
      </c>
      <c r="N28" s="8">
        <v>8.5800000000000001E-2</v>
      </c>
      <c r="O28" s="8">
        <v>4.6399999999999997E-2</v>
      </c>
      <c r="P28" s="8">
        <v>1.7500000000000002E-2</v>
      </c>
    </row>
    <row r="29" spans="2:16">
      <c r="B29" s="6" t="s">
        <v>638</v>
      </c>
      <c r="C29" s="17">
        <v>8288052</v>
      </c>
      <c r="D29" s="6" t="s">
        <v>127</v>
      </c>
      <c r="E29" s="6"/>
      <c r="F29" s="6" t="s">
        <v>639</v>
      </c>
      <c r="G29" s="17">
        <v>9.7899999999999991</v>
      </c>
      <c r="H29" s="6" t="s">
        <v>92</v>
      </c>
      <c r="I29" s="18">
        <v>4.8000000000000001E-2</v>
      </c>
      <c r="J29" s="8">
        <v>3.5999999999999999E-3</v>
      </c>
      <c r="K29" s="7">
        <v>6782000</v>
      </c>
      <c r="L29" s="7">
        <v>154.38999999999999</v>
      </c>
      <c r="M29" s="7">
        <v>10470.629999999999</v>
      </c>
      <c r="N29" s="8">
        <v>6.0000000000000001E-3</v>
      </c>
      <c r="O29" s="8">
        <v>2.2000000000000001E-3</v>
      </c>
      <c r="P29" s="8">
        <v>8.0000000000000004E-4</v>
      </c>
    </row>
    <row r="30" spans="2:16">
      <c r="B30" s="6" t="s">
        <v>640</v>
      </c>
      <c r="C30" s="17">
        <v>8288078</v>
      </c>
      <c r="D30" s="6" t="s">
        <v>127</v>
      </c>
      <c r="E30" s="6"/>
      <c r="F30" s="6" t="s">
        <v>641</v>
      </c>
      <c r="G30" s="17">
        <v>9.9499999999999993</v>
      </c>
      <c r="H30" s="6" t="s">
        <v>92</v>
      </c>
      <c r="I30" s="18">
        <v>4.8000000000000001E-2</v>
      </c>
      <c r="J30" s="8">
        <v>3.8E-3</v>
      </c>
      <c r="K30" s="7">
        <v>36075000</v>
      </c>
      <c r="L30" s="7">
        <v>154.03</v>
      </c>
      <c r="M30" s="7">
        <v>55568.05</v>
      </c>
      <c r="N30" s="8">
        <v>2.1899999999999999E-2</v>
      </c>
      <c r="O30" s="8">
        <v>1.18E-2</v>
      </c>
      <c r="P30" s="8">
        <v>4.4999999999999997E-3</v>
      </c>
    </row>
    <row r="31" spans="2:16">
      <c r="B31" s="6" t="s">
        <v>642</v>
      </c>
      <c r="C31" s="17">
        <v>82867425</v>
      </c>
      <c r="D31" s="6" t="s">
        <v>127</v>
      </c>
      <c r="E31" s="6"/>
      <c r="F31" s="6" t="s">
        <v>643</v>
      </c>
      <c r="G31" s="17">
        <v>0.09</v>
      </c>
      <c r="H31" s="6" t="s">
        <v>92</v>
      </c>
      <c r="I31" s="18">
        <v>4.8000000000000001E-2</v>
      </c>
      <c r="J31" s="8">
        <v>-6.4999999999999997E-3</v>
      </c>
      <c r="K31" s="7">
        <v>21832000</v>
      </c>
      <c r="L31" s="7">
        <v>132.56</v>
      </c>
      <c r="M31" s="7">
        <v>28939.439999999999</v>
      </c>
      <c r="O31" s="8">
        <v>6.1000000000000004E-3</v>
      </c>
      <c r="P31" s="8">
        <v>2.3E-3</v>
      </c>
    </row>
    <row r="32" spans="2:16">
      <c r="B32" s="6" t="s">
        <v>644</v>
      </c>
      <c r="C32" s="17">
        <v>82867599</v>
      </c>
      <c r="D32" s="6" t="s">
        <v>127</v>
      </c>
      <c r="E32" s="6"/>
      <c r="F32" s="6" t="s">
        <v>645</v>
      </c>
      <c r="G32" s="17">
        <v>0.17</v>
      </c>
      <c r="H32" s="6" t="s">
        <v>92</v>
      </c>
      <c r="I32" s="18">
        <v>4.8000000000000001E-2</v>
      </c>
      <c r="J32" s="8">
        <v>-6.4999999999999997E-3</v>
      </c>
      <c r="K32" s="7">
        <v>225000</v>
      </c>
      <c r="L32" s="7">
        <v>132.11000000000001</v>
      </c>
      <c r="M32" s="7">
        <v>297.24</v>
      </c>
      <c r="O32" s="8">
        <v>1E-4</v>
      </c>
      <c r="P32" s="8">
        <v>0</v>
      </c>
    </row>
    <row r="33" spans="2:16">
      <c r="B33" s="6" t="s">
        <v>646</v>
      </c>
      <c r="C33" s="17">
        <v>82867672</v>
      </c>
      <c r="D33" s="6" t="s">
        <v>127</v>
      </c>
      <c r="E33" s="6"/>
      <c r="F33" s="6" t="s">
        <v>647</v>
      </c>
      <c r="G33" s="17">
        <v>0.26</v>
      </c>
      <c r="H33" s="6" t="s">
        <v>92</v>
      </c>
      <c r="I33" s="18">
        <v>4.8000000000000001E-2</v>
      </c>
      <c r="J33" s="8">
        <v>-6.4000000000000003E-3</v>
      </c>
      <c r="K33" s="7">
        <v>712000</v>
      </c>
      <c r="L33" s="7">
        <v>131.79</v>
      </c>
      <c r="M33" s="7">
        <v>938.33</v>
      </c>
      <c r="O33" s="8">
        <v>2.0000000000000001E-4</v>
      </c>
      <c r="P33" s="8">
        <v>1E-4</v>
      </c>
    </row>
    <row r="34" spans="2:16">
      <c r="B34" s="6" t="s">
        <v>648</v>
      </c>
      <c r="C34" s="17">
        <v>82867755</v>
      </c>
      <c r="D34" s="6" t="s">
        <v>127</v>
      </c>
      <c r="E34" s="6"/>
      <c r="F34" s="6" t="s">
        <v>649</v>
      </c>
      <c r="G34" s="17">
        <v>0.34</v>
      </c>
      <c r="H34" s="6" t="s">
        <v>92</v>
      </c>
      <c r="I34" s="18">
        <v>4.8000000000000001E-2</v>
      </c>
      <c r="J34" s="8">
        <v>-6.4999999999999997E-3</v>
      </c>
      <c r="K34" s="7">
        <v>2007000</v>
      </c>
      <c r="L34" s="7">
        <v>131.6</v>
      </c>
      <c r="M34" s="7">
        <v>2641.26</v>
      </c>
      <c r="O34" s="8">
        <v>5.9999999999999995E-4</v>
      </c>
      <c r="P34" s="8">
        <v>2.0000000000000001E-4</v>
      </c>
    </row>
    <row r="35" spans="2:16">
      <c r="B35" s="6" t="s">
        <v>650</v>
      </c>
      <c r="C35" s="17">
        <v>82867912</v>
      </c>
      <c r="D35" s="6" t="s">
        <v>127</v>
      </c>
      <c r="E35" s="6"/>
      <c r="F35" s="6" t="s">
        <v>651</v>
      </c>
      <c r="G35" s="17">
        <v>0.49</v>
      </c>
      <c r="H35" s="6" t="s">
        <v>92</v>
      </c>
      <c r="I35" s="18">
        <v>4.8000000000000001E-2</v>
      </c>
      <c r="J35" s="8">
        <v>-4.0000000000000001E-3</v>
      </c>
      <c r="K35" s="7">
        <v>3163000</v>
      </c>
      <c r="L35" s="7">
        <v>135.32</v>
      </c>
      <c r="M35" s="7">
        <v>4280.21</v>
      </c>
      <c r="O35" s="8">
        <v>8.9999999999999998E-4</v>
      </c>
      <c r="P35" s="8">
        <v>2.9999999999999997E-4</v>
      </c>
    </row>
    <row r="36" spans="2:16">
      <c r="B36" s="6" t="s">
        <v>652</v>
      </c>
      <c r="C36" s="17">
        <v>82868092</v>
      </c>
      <c r="D36" s="6" t="s">
        <v>127</v>
      </c>
      <c r="E36" s="6"/>
      <c r="F36" s="6" t="s">
        <v>653</v>
      </c>
      <c r="G36" s="17">
        <v>0.57999999999999996</v>
      </c>
      <c r="H36" s="6" t="s">
        <v>92</v>
      </c>
      <c r="I36" s="18">
        <v>4.8000000000000001E-2</v>
      </c>
      <c r="J36" s="8">
        <v>-4.0000000000000001E-3</v>
      </c>
      <c r="K36" s="7">
        <v>1929000</v>
      </c>
      <c r="L36" s="7">
        <v>135.5</v>
      </c>
      <c r="M36" s="7">
        <v>2613.8200000000002</v>
      </c>
      <c r="O36" s="8">
        <v>5.9999999999999995E-4</v>
      </c>
      <c r="P36" s="8">
        <v>2.0000000000000001E-4</v>
      </c>
    </row>
    <row r="37" spans="2:16">
      <c r="B37" s="6" t="s">
        <v>654</v>
      </c>
      <c r="C37" s="17">
        <v>82868175</v>
      </c>
      <c r="D37" s="6" t="s">
        <v>127</v>
      </c>
      <c r="E37" s="6"/>
      <c r="F37" s="6" t="s">
        <v>655</v>
      </c>
      <c r="G37" s="17">
        <v>0.66</v>
      </c>
      <c r="H37" s="6" t="s">
        <v>92</v>
      </c>
      <c r="I37" s="18">
        <v>4.8000000000000001E-2</v>
      </c>
      <c r="J37" s="8">
        <v>-2.2000000000000001E-3</v>
      </c>
      <c r="K37" s="7">
        <v>1084000</v>
      </c>
      <c r="L37" s="7">
        <v>133.93</v>
      </c>
      <c r="M37" s="7">
        <v>1451.77</v>
      </c>
      <c r="O37" s="8">
        <v>2.9999999999999997E-4</v>
      </c>
      <c r="P37" s="8">
        <v>1E-4</v>
      </c>
    </row>
    <row r="38" spans="2:16">
      <c r="B38" s="6" t="s">
        <v>656</v>
      </c>
      <c r="C38" s="17">
        <v>82868258</v>
      </c>
      <c r="D38" s="6" t="s">
        <v>127</v>
      </c>
      <c r="E38" s="6"/>
      <c r="F38" s="6" t="s">
        <v>657</v>
      </c>
      <c r="G38" s="17">
        <v>0.74</v>
      </c>
      <c r="H38" s="6" t="s">
        <v>92</v>
      </c>
      <c r="I38" s="18">
        <v>4.8000000000000001E-2</v>
      </c>
      <c r="J38" s="8">
        <v>-2.2000000000000001E-3</v>
      </c>
      <c r="K38" s="7">
        <v>758000</v>
      </c>
      <c r="L38" s="7">
        <v>132.91999999999999</v>
      </c>
      <c r="M38" s="7">
        <v>1007.51</v>
      </c>
      <c r="O38" s="8">
        <v>2.0000000000000001E-4</v>
      </c>
      <c r="P38" s="8">
        <v>1E-4</v>
      </c>
    </row>
    <row r="39" spans="2:16">
      <c r="B39" s="6" t="s">
        <v>658</v>
      </c>
      <c r="C39" s="17">
        <v>8286890</v>
      </c>
      <c r="D39" s="6" t="s">
        <v>127</v>
      </c>
      <c r="E39" s="6"/>
      <c r="F39" s="6" t="s">
        <v>659</v>
      </c>
      <c r="G39" s="17">
        <v>1.31</v>
      </c>
      <c r="H39" s="6" t="s">
        <v>92</v>
      </c>
      <c r="I39" s="18">
        <v>4.8000000000000001E-2</v>
      </c>
      <c r="J39" s="8">
        <v>-2.9999999999999997E-4</v>
      </c>
      <c r="K39" s="7">
        <v>5000</v>
      </c>
      <c r="L39" s="7">
        <v>129.28</v>
      </c>
      <c r="M39" s="7">
        <v>6.46</v>
      </c>
      <c r="O39" s="8">
        <v>0</v>
      </c>
      <c r="P39" s="8">
        <v>0</v>
      </c>
    </row>
    <row r="40" spans="2:16">
      <c r="B40" s="6" t="s">
        <v>660</v>
      </c>
      <c r="C40" s="17">
        <v>8286908</v>
      </c>
      <c r="D40" s="6" t="s">
        <v>127</v>
      </c>
      <c r="E40" s="6"/>
      <c r="F40" s="6" t="s">
        <v>661</v>
      </c>
      <c r="G40" s="17">
        <v>1.39</v>
      </c>
      <c r="H40" s="6" t="s">
        <v>92</v>
      </c>
      <c r="I40" s="18">
        <v>4.8000000000000001E-2</v>
      </c>
      <c r="J40" s="8">
        <v>-2.9999999999999997E-4</v>
      </c>
      <c r="K40" s="7">
        <v>5000</v>
      </c>
      <c r="L40" s="7">
        <v>128.43</v>
      </c>
      <c r="M40" s="7">
        <v>6.42</v>
      </c>
      <c r="O40" s="8">
        <v>0</v>
      </c>
      <c r="P40" s="8">
        <v>0</v>
      </c>
    </row>
    <row r="41" spans="2:16">
      <c r="B41" s="6" t="s">
        <v>662</v>
      </c>
      <c r="C41" s="17">
        <v>8286973</v>
      </c>
      <c r="D41" s="6" t="s">
        <v>127</v>
      </c>
      <c r="E41" s="6"/>
      <c r="F41" s="6" t="s">
        <v>663</v>
      </c>
      <c r="G41" s="17">
        <v>1.89</v>
      </c>
      <c r="H41" s="6" t="s">
        <v>92</v>
      </c>
      <c r="I41" s="18">
        <v>4.8000000000000001E-2</v>
      </c>
      <c r="J41" s="8">
        <v>-1.1999999999999999E-3</v>
      </c>
      <c r="K41" s="7">
        <v>10000</v>
      </c>
      <c r="L41" s="7">
        <v>135.84</v>
      </c>
      <c r="M41" s="7">
        <v>13.58</v>
      </c>
      <c r="O41" s="8">
        <v>0</v>
      </c>
      <c r="P41" s="8">
        <v>0</v>
      </c>
    </row>
    <row r="42" spans="2:16">
      <c r="B42" s="6" t="s">
        <v>664</v>
      </c>
      <c r="C42" s="17">
        <v>82869991</v>
      </c>
      <c r="D42" s="6" t="s">
        <v>127</v>
      </c>
      <c r="E42" s="6"/>
      <c r="F42" s="6" t="s">
        <v>665</v>
      </c>
      <c r="G42" s="17">
        <v>2.06</v>
      </c>
      <c r="H42" s="6" t="s">
        <v>92</v>
      </c>
      <c r="I42" s="18">
        <v>4.8000000000000001E-2</v>
      </c>
      <c r="J42" s="8">
        <v>-1.9E-3</v>
      </c>
      <c r="K42" s="7">
        <v>3779000</v>
      </c>
      <c r="L42" s="7">
        <v>137.85</v>
      </c>
      <c r="M42" s="7">
        <v>5209.2700000000004</v>
      </c>
      <c r="O42" s="8">
        <v>1.1000000000000001E-3</v>
      </c>
      <c r="P42" s="8">
        <v>4.0000000000000002E-4</v>
      </c>
    </row>
    <row r="43" spans="2:16">
      <c r="B43" s="6" t="s">
        <v>666</v>
      </c>
      <c r="C43" s="17">
        <v>82870056</v>
      </c>
      <c r="D43" s="6" t="s">
        <v>127</v>
      </c>
      <c r="E43" s="6"/>
      <c r="F43" s="6" t="s">
        <v>667</v>
      </c>
      <c r="G43" s="17">
        <v>2.14</v>
      </c>
      <c r="H43" s="6" t="s">
        <v>92</v>
      </c>
      <c r="I43" s="18">
        <v>4.8000000000000001E-2</v>
      </c>
      <c r="J43" s="8">
        <v>-1.9E-3</v>
      </c>
      <c r="K43" s="7">
        <v>3790000</v>
      </c>
      <c r="L43" s="7">
        <v>137.6</v>
      </c>
      <c r="M43" s="7">
        <v>5214.87</v>
      </c>
      <c r="O43" s="8">
        <v>1.1000000000000001E-3</v>
      </c>
      <c r="P43" s="8">
        <v>4.0000000000000002E-4</v>
      </c>
    </row>
    <row r="44" spans="2:16">
      <c r="B44" s="6" t="s">
        <v>668</v>
      </c>
      <c r="C44" s="17">
        <v>82870130</v>
      </c>
      <c r="D44" s="6" t="s">
        <v>127</v>
      </c>
      <c r="E44" s="6"/>
      <c r="F44" s="6" t="s">
        <v>669</v>
      </c>
      <c r="G44" s="17">
        <v>2.2200000000000002</v>
      </c>
      <c r="H44" s="6" t="s">
        <v>92</v>
      </c>
      <c r="I44" s="18">
        <v>4.8000000000000001E-2</v>
      </c>
      <c r="J44" s="8">
        <v>-1.9E-3</v>
      </c>
      <c r="K44" s="7">
        <v>2577000</v>
      </c>
      <c r="L44" s="7">
        <v>138.31</v>
      </c>
      <c r="M44" s="7">
        <v>3564.2</v>
      </c>
      <c r="O44" s="8">
        <v>8.0000000000000004E-4</v>
      </c>
      <c r="P44" s="8">
        <v>2.9999999999999997E-4</v>
      </c>
    </row>
    <row r="45" spans="2:16">
      <c r="B45" s="6" t="s">
        <v>670</v>
      </c>
      <c r="C45" s="17">
        <v>82870213</v>
      </c>
      <c r="D45" s="6" t="s">
        <v>127</v>
      </c>
      <c r="E45" s="6"/>
      <c r="F45" s="6" t="s">
        <v>671</v>
      </c>
      <c r="G45" s="17">
        <v>2.2999999999999998</v>
      </c>
      <c r="H45" s="6" t="s">
        <v>92</v>
      </c>
      <c r="I45" s="18">
        <v>4.8000000000000001E-2</v>
      </c>
      <c r="J45" s="8">
        <v>-2.3999999999999998E-3</v>
      </c>
      <c r="K45" s="7">
        <v>1952000</v>
      </c>
      <c r="L45" s="7">
        <v>138.49</v>
      </c>
      <c r="M45" s="7">
        <v>2703.37</v>
      </c>
      <c r="N45" s="8">
        <v>7.1000000000000004E-3</v>
      </c>
      <c r="O45" s="8">
        <v>5.9999999999999995E-4</v>
      </c>
      <c r="P45" s="8">
        <v>2.0000000000000001E-4</v>
      </c>
    </row>
    <row r="46" spans="2:16">
      <c r="B46" s="6" t="s">
        <v>672</v>
      </c>
      <c r="C46" s="17">
        <v>8287765</v>
      </c>
      <c r="D46" s="6" t="s">
        <v>127</v>
      </c>
      <c r="E46" s="6"/>
      <c r="F46" s="6" t="s">
        <v>673</v>
      </c>
      <c r="G46" s="17">
        <v>8.11</v>
      </c>
      <c r="H46" s="6" t="s">
        <v>92</v>
      </c>
      <c r="I46" s="18">
        <v>4.8000000000000001E-2</v>
      </c>
      <c r="J46" s="8">
        <v>2E-3</v>
      </c>
      <c r="K46" s="7">
        <v>44000000</v>
      </c>
      <c r="L46" s="7">
        <v>151.30000000000001</v>
      </c>
      <c r="M46" s="7">
        <v>66570.039999999994</v>
      </c>
      <c r="N46" s="8">
        <v>0.105</v>
      </c>
      <c r="O46" s="8">
        <v>1.41E-2</v>
      </c>
      <c r="P46" s="8">
        <v>5.3E-3</v>
      </c>
    </row>
    <row r="47" spans="2:16">
      <c r="B47" s="6" t="s">
        <v>674</v>
      </c>
      <c r="C47" s="17">
        <v>8287781</v>
      </c>
      <c r="D47" s="6" t="s">
        <v>127</v>
      </c>
      <c r="E47" s="6"/>
      <c r="F47" s="6" t="s">
        <v>675</v>
      </c>
      <c r="G47" s="17">
        <v>8.2799999999999994</v>
      </c>
      <c r="H47" s="6" t="s">
        <v>92</v>
      </c>
      <c r="I47" s="18">
        <v>4.8000000000000001E-2</v>
      </c>
      <c r="J47" s="8">
        <v>2E-3</v>
      </c>
      <c r="K47" s="7">
        <v>27000000</v>
      </c>
      <c r="L47" s="7">
        <v>150.52000000000001</v>
      </c>
      <c r="M47" s="7">
        <v>40641.230000000003</v>
      </c>
      <c r="N47" s="8">
        <v>5.6500000000000002E-2</v>
      </c>
      <c r="O47" s="8">
        <v>8.6E-3</v>
      </c>
      <c r="P47" s="8">
        <v>3.3E-3</v>
      </c>
    </row>
    <row r="48" spans="2:16">
      <c r="B48" s="6" t="s">
        <v>676</v>
      </c>
      <c r="C48" s="17">
        <v>8287930</v>
      </c>
      <c r="D48" s="6" t="s">
        <v>127</v>
      </c>
      <c r="E48" s="6"/>
      <c r="F48" s="6" t="s">
        <v>677</v>
      </c>
      <c r="G48" s="17">
        <v>9.1</v>
      </c>
      <c r="H48" s="6" t="s">
        <v>92</v>
      </c>
      <c r="I48" s="18">
        <v>4.8000000000000001E-2</v>
      </c>
      <c r="J48" s="8">
        <v>3.0000000000000001E-3</v>
      </c>
      <c r="K48" s="7">
        <v>28100000</v>
      </c>
      <c r="L48" s="7">
        <v>152.53</v>
      </c>
      <c r="M48" s="7">
        <v>42860.35</v>
      </c>
      <c r="N48" s="8">
        <v>2.5999999999999999E-2</v>
      </c>
      <c r="O48" s="8">
        <v>9.1000000000000004E-3</v>
      </c>
      <c r="P48" s="8">
        <v>3.3999999999999998E-3</v>
      </c>
    </row>
    <row r="49" spans="2:16">
      <c r="B49" s="6" t="s">
        <v>678</v>
      </c>
      <c r="C49" s="17">
        <v>8287872</v>
      </c>
      <c r="D49" s="6" t="s">
        <v>127</v>
      </c>
      <c r="E49" s="6"/>
      <c r="F49" s="6" t="s">
        <v>679</v>
      </c>
      <c r="G49" s="17">
        <v>8.75</v>
      </c>
      <c r="H49" s="6" t="s">
        <v>92</v>
      </c>
      <c r="I49" s="18">
        <v>4.8000000000000001E-2</v>
      </c>
      <c r="J49" s="8">
        <v>2.5999999999999999E-3</v>
      </c>
      <c r="K49" s="7">
        <v>69749000</v>
      </c>
      <c r="L49" s="7">
        <v>152.25</v>
      </c>
      <c r="M49" s="7">
        <v>106193.51</v>
      </c>
      <c r="N49" s="8">
        <v>5.4800000000000001E-2</v>
      </c>
      <c r="O49" s="8">
        <v>2.2499999999999999E-2</v>
      </c>
      <c r="P49" s="8">
        <v>8.5000000000000006E-3</v>
      </c>
    </row>
    <row r="50" spans="2:16">
      <c r="B50" s="6" t="s">
        <v>680</v>
      </c>
      <c r="C50" s="17">
        <v>8287757</v>
      </c>
      <c r="D50" s="6" t="s">
        <v>127</v>
      </c>
      <c r="E50" s="6"/>
      <c r="F50" s="6" t="s">
        <v>681</v>
      </c>
      <c r="G50" s="17">
        <v>8.0399999999999991</v>
      </c>
      <c r="H50" s="6" t="s">
        <v>92</v>
      </c>
      <c r="I50" s="18">
        <v>4.8000000000000001E-2</v>
      </c>
      <c r="J50" s="8">
        <v>1.8E-3</v>
      </c>
      <c r="K50" s="7">
        <v>35000000</v>
      </c>
      <c r="L50" s="7">
        <v>151.88</v>
      </c>
      <c r="M50" s="7">
        <v>53159.74</v>
      </c>
      <c r="N50" s="8">
        <v>6.3600000000000004E-2</v>
      </c>
      <c r="O50" s="8">
        <v>1.1299999999999999E-2</v>
      </c>
      <c r="P50" s="8">
        <v>4.3E-3</v>
      </c>
    </row>
    <row r="51" spans="2:16">
      <c r="B51" s="6" t="s">
        <v>682</v>
      </c>
      <c r="C51" s="17">
        <v>8287773</v>
      </c>
      <c r="D51" s="6" t="s">
        <v>127</v>
      </c>
      <c r="E51" s="6"/>
      <c r="F51" s="6" t="s">
        <v>683</v>
      </c>
      <c r="G51" s="17">
        <v>8.1999999999999993</v>
      </c>
      <c r="H51" s="6" t="s">
        <v>92</v>
      </c>
      <c r="I51" s="18">
        <v>4.8000000000000001E-2</v>
      </c>
      <c r="J51" s="8">
        <v>2E-3</v>
      </c>
      <c r="K51" s="7">
        <v>37000000</v>
      </c>
      <c r="L51" s="7">
        <v>150.83000000000001</v>
      </c>
      <c r="M51" s="7">
        <v>55808.67</v>
      </c>
      <c r="N51" s="8">
        <v>0.1457</v>
      </c>
      <c r="O51" s="8">
        <v>1.18E-2</v>
      </c>
      <c r="P51" s="8">
        <v>4.4999999999999997E-3</v>
      </c>
    </row>
    <row r="52" spans="2:16">
      <c r="B52" s="6" t="s">
        <v>684</v>
      </c>
      <c r="C52" s="17">
        <v>8287880</v>
      </c>
      <c r="D52" s="6" t="s">
        <v>127</v>
      </c>
      <c r="E52" s="6"/>
      <c r="F52" s="6" t="s">
        <v>685</v>
      </c>
      <c r="G52" s="17">
        <v>8.83</v>
      </c>
      <c r="H52" s="6" t="s">
        <v>92</v>
      </c>
      <c r="I52" s="18">
        <v>4.8000000000000001E-2</v>
      </c>
      <c r="J52" s="8">
        <v>2.8E-3</v>
      </c>
      <c r="K52" s="7">
        <v>49300000</v>
      </c>
      <c r="L52" s="7">
        <v>151.96</v>
      </c>
      <c r="M52" s="7">
        <v>74914.22</v>
      </c>
      <c r="N52" s="8">
        <v>6.8400000000000002E-2</v>
      </c>
      <c r="O52" s="8">
        <v>1.5900000000000001E-2</v>
      </c>
      <c r="P52" s="8">
        <v>6.0000000000000001E-3</v>
      </c>
    </row>
    <row r="53" spans="2:16">
      <c r="B53" s="6" t="s">
        <v>686</v>
      </c>
      <c r="C53" s="17">
        <v>8287898</v>
      </c>
      <c r="D53" s="6" t="s">
        <v>127</v>
      </c>
      <c r="E53" s="6"/>
      <c r="F53" s="6" t="s">
        <v>687</v>
      </c>
      <c r="G53" s="17">
        <v>8.91</v>
      </c>
      <c r="H53" s="6" t="s">
        <v>92</v>
      </c>
      <c r="I53" s="18">
        <v>4.8000000000000001E-2</v>
      </c>
      <c r="J53" s="8">
        <v>2.8E-3</v>
      </c>
      <c r="K53" s="7">
        <v>46692000</v>
      </c>
      <c r="L53" s="7">
        <v>151.93</v>
      </c>
      <c r="M53" s="7">
        <v>70939.28</v>
      </c>
      <c r="N53" s="8">
        <v>5.5500000000000001E-2</v>
      </c>
      <c r="O53" s="8">
        <v>1.4999999999999999E-2</v>
      </c>
      <c r="P53" s="8">
        <v>5.7000000000000002E-3</v>
      </c>
    </row>
    <row r="54" spans="2:16">
      <c r="B54" s="6" t="s">
        <v>688</v>
      </c>
      <c r="C54" s="17">
        <v>8287807</v>
      </c>
      <c r="D54" s="6" t="s">
        <v>127</v>
      </c>
      <c r="E54" s="6"/>
      <c r="F54" s="6" t="s">
        <v>689</v>
      </c>
      <c r="G54" s="17">
        <v>8.31</v>
      </c>
      <c r="H54" s="6" t="s">
        <v>92</v>
      </c>
      <c r="I54" s="18">
        <v>4.8000000000000001E-2</v>
      </c>
      <c r="J54" s="8">
        <v>2.2000000000000001E-3</v>
      </c>
      <c r="K54" s="7">
        <v>30000000</v>
      </c>
      <c r="L54" s="7">
        <v>151.08000000000001</v>
      </c>
      <c r="M54" s="7">
        <v>45322.87</v>
      </c>
      <c r="N54" s="8">
        <v>0.33329999999999999</v>
      </c>
      <c r="O54" s="8">
        <v>9.5999999999999992E-3</v>
      </c>
      <c r="P54" s="8">
        <v>3.5999999999999999E-3</v>
      </c>
    </row>
    <row r="55" spans="2:16">
      <c r="B55" s="6" t="s">
        <v>690</v>
      </c>
      <c r="C55" s="17">
        <v>8287989</v>
      </c>
      <c r="D55" s="6" t="s">
        <v>127</v>
      </c>
      <c r="E55" s="6"/>
      <c r="F55" s="6" t="s">
        <v>691</v>
      </c>
      <c r="G55" s="17">
        <v>9.36</v>
      </c>
      <c r="H55" s="6" t="s">
        <v>92</v>
      </c>
      <c r="I55" s="18">
        <v>4.8000000000000001E-2</v>
      </c>
      <c r="J55" s="8">
        <v>3.3E-3</v>
      </c>
      <c r="K55" s="7">
        <v>30538000</v>
      </c>
      <c r="L55" s="7">
        <v>153.52000000000001</v>
      </c>
      <c r="M55" s="7">
        <v>46882.01</v>
      </c>
      <c r="N55" s="8">
        <v>1.6799999999999999E-2</v>
      </c>
      <c r="O55" s="8">
        <v>9.9000000000000008E-3</v>
      </c>
      <c r="P55" s="8">
        <v>3.8E-3</v>
      </c>
    </row>
    <row r="56" spans="2:16">
      <c r="B56" s="6" t="s">
        <v>692</v>
      </c>
      <c r="C56" s="17">
        <v>8288003</v>
      </c>
      <c r="D56" s="6" t="s">
        <v>127</v>
      </c>
      <c r="E56" s="6"/>
      <c r="F56" s="6" t="s">
        <v>693</v>
      </c>
      <c r="G56" s="17">
        <v>9.5299999999999994</v>
      </c>
      <c r="H56" s="6" t="s">
        <v>92</v>
      </c>
      <c r="I56" s="18">
        <v>4.8000000000000001E-2</v>
      </c>
      <c r="J56" s="8">
        <v>3.5000000000000001E-3</v>
      </c>
      <c r="K56" s="7">
        <v>85684000</v>
      </c>
      <c r="L56" s="7">
        <v>153.16</v>
      </c>
      <c r="M56" s="7">
        <v>131232.56</v>
      </c>
      <c r="N56" s="8">
        <v>6.4799999999999996E-2</v>
      </c>
      <c r="O56" s="8">
        <v>2.7799999999999998E-2</v>
      </c>
      <c r="P56" s="8">
        <v>1.0500000000000001E-2</v>
      </c>
    </row>
    <row r="57" spans="2:16">
      <c r="B57" s="6" t="s">
        <v>694</v>
      </c>
      <c r="C57" s="17">
        <v>8288086</v>
      </c>
      <c r="D57" s="6" t="s">
        <v>127</v>
      </c>
      <c r="E57" s="6"/>
      <c r="F57" s="6" t="s">
        <v>695</v>
      </c>
      <c r="G57" s="17">
        <v>10.039999999999999</v>
      </c>
      <c r="H57" s="6" t="s">
        <v>92</v>
      </c>
      <c r="I57" s="18">
        <v>4.8000000000000001E-2</v>
      </c>
      <c r="J57" s="8">
        <v>3.8E-3</v>
      </c>
      <c r="K57" s="7">
        <v>62983000</v>
      </c>
      <c r="L57" s="7">
        <v>154</v>
      </c>
      <c r="M57" s="7">
        <v>96992.95</v>
      </c>
      <c r="N57" s="8">
        <v>2.3E-2</v>
      </c>
      <c r="O57" s="8">
        <v>2.0500000000000001E-2</v>
      </c>
      <c r="P57" s="8">
        <v>7.7999999999999996E-3</v>
      </c>
    </row>
    <row r="58" spans="2:16">
      <c r="B58" s="6" t="s">
        <v>696</v>
      </c>
      <c r="C58" s="17">
        <v>8288094</v>
      </c>
      <c r="D58" s="6" t="s">
        <v>127</v>
      </c>
      <c r="E58" s="6"/>
      <c r="F58" s="6" t="s">
        <v>697</v>
      </c>
      <c r="G58" s="17">
        <v>10.119999999999999</v>
      </c>
      <c r="H58" s="6" t="s">
        <v>92</v>
      </c>
      <c r="I58" s="18">
        <v>4.8000000000000001E-2</v>
      </c>
      <c r="J58" s="8">
        <v>4.0000000000000001E-3</v>
      </c>
      <c r="K58" s="7">
        <v>45837000</v>
      </c>
      <c r="L58" s="7">
        <v>153.68</v>
      </c>
      <c r="M58" s="7">
        <v>70440.28</v>
      </c>
      <c r="N58" s="8">
        <v>2.1499999999999998E-2</v>
      </c>
      <c r="O58" s="8">
        <v>1.49E-2</v>
      </c>
      <c r="P58" s="8">
        <v>5.5999999999999999E-3</v>
      </c>
    </row>
    <row r="59" spans="2:16">
      <c r="B59" s="6" t="s">
        <v>698</v>
      </c>
      <c r="C59" s="17">
        <v>8288102</v>
      </c>
      <c r="D59" s="6" t="s">
        <v>127</v>
      </c>
      <c r="E59" s="6"/>
      <c r="F59" s="6" t="s">
        <v>699</v>
      </c>
      <c r="G59" s="17">
        <v>10.050000000000001</v>
      </c>
      <c r="H59" s="6" t="s">
        <v>92</v>
      </c>
      <c r="I59" s="18">
        <v>4.8000000000000001E-2</v>
      </c>
      <c r="J59" s="8">
        <v>4.0000000000000001E-3</v>
      </c>
      <c r="K59" s="7">
        <v>40747000</v>
      </c>
      <c r="L59" s="7">
        <v>156.04</v>
      </c>
      <c r="M59" s="7">
        <v>63580.09</v>
      </c>
      <c r="N59" s="8">
        <v>1.89E-2</v>
      </c>
      <c r="O59" s="8">
        <v>1.35E-2</v>
      </c>
      <c r="P59" s="8">
        <v>5.1000000000000004E-3</v>
      </c>
    </row>
    <row r="60" spans="2:16">
      <c r="B60" s="6" t="s">
        <v>700</v>
      </c>
      <c r="C60" s="17">
        <v>8288144</v>
      </c>
      <c r="D60" s="6" t="s">
        <v>127</v>
      </c>
      <c r="E60" s="6"/>
      <c r="F60" s="6" t="s">
        <v>701</v>
      </c>
      <c r="G60" s="17">
        <v>10.37</v>
      </c>
      <c r="H60" s="6" t="s">
        <v>92</v>
      </c>
      <c r="I60" s="18">
        <v>4.8000000000000001E-2</v>
      </c>
      <c r="J60" s="8">
        <v>4.1000000000000003E-3</v>
      </c>
      <c r="K60" s="7">
        <v>25741000</v>
      </c>
      <c r="L60" s="7">
        <v>155.6</v>
      </c>
      <c r="M60" s="7">
        <v>40052.07</v>
      </c>
      <c r="N60" s="8">
        <v>1.6299999999999999E-2</v>
      </c>
      <c r="O60" s="8">
        <v>8.5000000000000006E-3</v>
      </c>
      <c r="P60" s="8">
        <v>3.2000000000000002E-3</v>
      </c>
    </row>
    <row r="61" spans="2:16">
      <c r="B61" s="6" t="s">
        <v>702</v>
      </c>
      <c r="C61" s="17">
        <v>8288151</v>
      </c>
      <c r="D61" s="6" t="s">
        <v>127</v>
      </c>
      <c r="E61" s="6"/>
      <c r="F61" s="6" t="s">
        <v>703</v>
      </c>
      <c r="G61" s="17">
        <v>10.46</v>
      </c>
      <c r="H61" s="6" t="s">
        <v>92</v>
      </c>
      <c r="I61" s="18">
        <v>4.8000000000000001E-2</v>
      </c>
      <c r="J61" s="8">
        <v>4.3E-3</v>
      </c>
      <c r="K61" s="7">
        <v>46859000</v>
      </c>
      <c r="L61" s="7">
        <v>155.26</v>
      </c>
      <c r="M61" s="7">
        <v>72754.39</v>
      </c>
      <c r="N61" s="8">
        <v>2.7099999999999999E-2</v>
      </c>
      <c r="O61" s="8">
        <v>1.54E-2</v>
      </c>
      <c r="P61" s="8">
        <v>5.7999999999999996E-3</v>
      </c>
    </row>
    <row r="62" spans="2:16">
      <c r="B62" s="6" t="s">
        <v>704</v>
      </c>
      <c r="C62" s="17">
        <v>8288169</v>
      </c>
      <c r="D62" s="6" t="s">
        <v>127</v>
      </c>
      <c r="E62" s="6"/>
      <c r="F62" s="6" t="s">
        <v>705</v>
      </c>
      <c r="G62" s="17">
        <v>10.38</v>
      </c>
      <c r="H62" s="6" t="s">
        <v>92</v>
      </c>
      <c r="I62" s="18">
        <v>4.8000000000000001E-2</v>
      </c>
      <c r="J62" s="8">
        <v>4.3E-3</v>
      </c>
      <c r="K62" s="7">
        <v>16084000</v>
      </c>
      <c r="L62" s="7">
        <v>157.62</v>
      </c>
      <c r="M62" s="7">
        <v>25351.81</v>
      </c>
      <c r="N62" s="8">
        <v>6.7000000000000002E-3</v>
      </c>
      <c r="O62" s="8">
        <v>5.4000000000000003E-3</v>
      </c>
      <c r="P62" s="8">
        <v>2E-3</v>
      </c>
    </row>
    <row r="63" spans="2:16">
      <c r="B63" s="6" t="s">
        <v>706</v>
      </c>
      <c r="C63" s="17">
        <v>8288177</v>
      </c>
      <c r="D63" s="6" t="s">
        <v>127</v>
      </c>
      <c r="E63" s="6"/>
      <c r="F63" s="6" t="s">
        <v>707</v>
      </c>
      <c r="G63" s="17">
        <v>10.46</v>
      </c>
      <c r="H63" s="6" t="s">
        <v>92</v>
      </c>
      <c r="I63" s="18">
        <v>4.8000000000000001E-2</v>
      </c>
      <c r="J63" s="8">
        <v>4.3E-3</v>
      </c>
      <c r="K63" s="7">
        <v>68314000</v>
      </c>
      <c r="L63" s="7">
        <v>157.58000000000001</v>
      </c>
      <c r="M63" s="7">
        <v>107649.36</v>
      </c>
      <c r="N63" s="8">
        <v>4.6300000000000001E-2</v>
      </c>
      <c r="O63" s="8">
        <v>2.2800000000000001E-2</v>
      </c>
      <c r="P63" s="8">
        <v>8.6E-3</v>
      </c>
    </row>
    <row r="64" spans="2:16">
      <c r="B64" s="6" t="s">
        <v>708</v>
      </c>
      <c r="C64" s="17">
        <v>8288185</v>
      </c>
      <c r="D64" s="6" t="s">
        <v>127</v>
      </c>
      <c r="E64" s="6"/>
      <c r="F64" s="6" t="s">
        <v>709</v>
      </c>
      <c r="G64" s="17">
        <v>10.55</v>
      </c>
      <c r="H64" s="6" t="s">
        <v>92</v>
      </c>
      <c r="I64" s="18">
        <v>4.8000000000000001E-2</v>
      </c>
      <c r="J64" s="8">
        <v>4.4000000000000003E-3</v>
      </c>
      <c r="K64" s="7">
        <v>74178000</v>
      </c>
      <c r="L64" s="7">
        <v>157.24</v>
      </c>
      <c r="M64" s="7">
        <v>116639.85</v>
      </c>
      <c r="O64" s="8">
        <v>2.47E-2</v>
      </c>
      <c r="P64" s="8">
        <v>9.2999999999999992E-3</v>
      </c>
    </row>
    <row r="65" spans="2:16">
      <c r="B65" s="6" t="s">
        <v>710</v>
      </c>
      <c r="C65" s="17">
        <v>8288219</v>
      </c>
      <c r="D65" s="6" t="s">
        <v>127</v>
      </c>
      <c r="E65" s="6"/>
      <c r="F65" s="6" t="s">
        <v>711</v>
      </c>
      <c r="G65" s="17">
        <v>10.79</v>
      </c>
      <c r="H65" s="6" t="s">
        <v>92</v>
      </c>
      <c r="I65" s="18">
        <v>4.8000000000000001E-2</v>
      </c>
      <c r="J65" s="8">
        <v>4.5999999999999999E-3</v>
      </c>
      <c r="K65" s="7">
        <v>30610000</v>
      </c>
      <c r="L65" s="7">
        <v>156.82</v>
      </c>
      <c r="M65" s="7">
        <v>48001.760000000002</v>
      </c>
      <c r="O65" s="8">
        <v>1.0200000000000001E-2</v>
      </c>
      <c r="P65" s="8">
        <v>3.8E-3</v>
      </c>
    </row>
    <row r="66" spans="2:16">
      <c r="B66" s="6" t="s">
        <v>712</v>
      </c>
      <c r="C66" s="17">
        <v>8288227</v>
      </c>
      <c r="D66" s="6" t="s">
        <v>127</v>
      </c>
      <c r="E66" s="6"/>
      <c r="F66" s="6" t="s">
        <v>713</v>
      </c>
      <c r="G66" s="17">
        <v>10.71</v>
      </c>
      <c r="H66" s="6" t="s">
        <v>92</v>
      </c>
      <c r="I66" s="18">
        <v>4.8000000000000001E-2</v>
      </c>
      <c r="J66" s="8">
        <v>4.5999999999999999E-3</v>
      </c>
      <c r="K66" s="7">
        <v>18867000</v>
      </c>
      <c r="L66" s="7">
        <v>159.16999999999999</v>
      </c>
      <c r="M66" s="7">
        <v>30030.87</v>
      </c>
      <c r="N66" s="8">
        <v>1.26E-2</v>
      </c>
      <c r="O66" s="8">
        <v>6.4000000000000003E-3</v>
      </c>
      <c r="P66" s="8">
        <v>2.3999999999999998E-3</v>
      </c>
    </row>
    <row r="67" spans="2:16">
      <c r="B67" s="6" t="s">
        <v>714</v>
      </c>
      <c r="C67" s="17">
        <v>8288235</v>
      </c>
      <c r="D67" s="6" t="s">
        <v>127</v>
      </c>
      <c r="E67" s="6"/>
      <c r="F67" s="6" t="s">
        <v>715</v>
      </c>
      <c r="G67" s="17">
        <v>10.8</v>
      </c>
      <c r="H67" s="6" t="s">
        <v>92</v>
      </c>
      <c r="I67" s="18">
        <v>4.8000000000000001E-2</v>
      </c>
      <c r="J67" s="8">
        <v>4.5999999999999999E-3</v>
      </c>
      <c r="K67" s="7">
        <v>106139000</v>
      </c>
      <c r="L67" s="7">
        <v>159.13</v>
      </c>
      <c r="M67" s="7">
        <v>168895.66</v>
      </c>
      <c r="N67" s="8">
        <v>6.6199999999999995E-2</v>
      </c>
      <c r="O67" s="8">
        <v>3.5799999999999998E-2</v>
      </c>
      <c r="P67" s="8">
        <v>1.35E-2</v>
      </c>
    </row>
    <row r="68" spans="2:16">
      <c r="B68" s="6" t="s">
        <v>716</v>
      </c>
      <c r="C68" s="17">
        <v>8288243</v>
      </c>
      <c r="D68" s="6" t="s">
        <v>127</v>
      </c>
      <c r="E68" s="6"/>
      <c r="F68" s="6" t="s">
        <v>717</v>
      </c>
      <c r="G68" s="17">
        <v>10.87</v>
      </c>
      <c r="H68" s="6" t="s">
        <v>92</v>
      </c>
      <c r="I68" s="18">
        <v>4.8000000000000001E-2</v>
      </c>
      <c r="J68" s="8">
        <v>4.7000000000000002E-3</v>
      </c>
      <c r="K68" s="7">
        <v>36841000</v>
      </c>
      <c r="L68" s="7">
        <v>158.78</v>
      </c>
      <c r="M68" s="7">
        <v>58497.64</v>
      </c>
      <c r="O68" s="8">
        <v>1.24E-2</v>
      </c>
      <c r="P68" s="8">
        <v>4.7000000000000002E-3</v>
      </c>
    </row>
    <row r="69" spans="2:16">
      <c r="B69" s="6" t="s">
        <v>718</v>
      </c>
      <c r="C69" s="17">
        <v>8288250</v>
      </c>
      <c r="D69" s="6" t="s">
        <v>127</v>
      </c>
      <c r="E69" s="6"/>
      <c r="F69" s="6" t="s">
        <v>719</v>
      </c>
      <c r="G69" s="17">
        <v>10.96</v>
      </c>
      <c r="H69" s="6" t="s">
        <v>92</v>
      </c>
      <c r="I69" s="18">
        <v>4.8000000000000001E-2</v>
      </c>
      <c r="J69" s="8">
        <v>4.7000000000000002E-3</v>
      </c>
      <c r="K69" s="7">
        <v>73311000</v>
      </c>
      <c r="L69" s="7">
        <v>159.22</v>
      </c>
      <c r="M69" s="7">
        <v>116726.32</v>
      </c>
      <c r="N69" s="8">
        <v>1.9300000000000001E-2</v>
      </c>
      <c r="O69" s="8">
        <v>2.47E-2</v>
      </c>
      <c r="P69" s="8">
        <v>9.4000000000000004E-3</v>
      </c>
    </row>
    <row r="70" spans="2:16">
      <c r="B70" s="6" t="s">
        <v>718</v>
      </c>
      <c r="C70" s="17">
        <v>8288268</v>
      </c>
      <c r="D70" s="6" t="s">
        <v>127</v>
      </c>
      <c r="E70" s="6"/>
      <c r="F70" s="6" t="s">
        <v>720</v>
      </c>
      <c r="G70" s="17">
        <v>11.04</v>
      </c>
      <c r="H70" s="6" t="s">
        <v>92</v>
      </c>
      <c r="I70" s="18">
        <v>4.8000000000000001E-2</v>
      </c>
      <c r="J70" s="8">
        <v>4.7000000000000002E-3</v>
      </c>
      <c r="K70" s="7">
        <v>60146000</v>
      </c>
      <c r="L70" s="7">
        <v>158.69</v>
      </c>
      <c r="M70" s="7">
        <v>95446.87</v>
      </c>
      <c r="N70" s="8">
        <v>2.7799999999999998E-2</v>
      </c>
      <c r="O70" s="8">
        <v>2.0199999999999999E-2</v>
      </c>
      <c r="P70" s="8">
        <v>7.6E-3</v>
      </c>
    </row>
    <row r="71" spans="2:16">
      <c r="B71" s="6" t="s">
        <v>721</v>
      </c>
      <c r="C71" s="17">
        <v>8288326</v>
      </c>
      <c r="D71" s="6" t="s">
        <v>127</v>
      </c>
      <c r="E71" s="6"/>
      <c r="F71" s="6" t="s">
        <v>722</v>
      </c>
      <c r="G71" s="17">
        <v>11.37</v>
      </c>
      <c r="H71" s="6" t="s">
        <v>92</v>
      </c>
      <c r="I71" s="18">
        <v>4.8000000000000001E-2</v>
      </c>
      <c r="J71" s="8">
        <v>5.0000000000000001E-3</v>
      </c>
      <c r="K71" s="7">
        <v>25746000</v>
      </c>
      <c r="L71" s="7">
        <v>160.19</v>
      </c>
      <c r="M71" s="7">
        <v>41242.25</v>
      </c>
      <c r="O71" s="8">
        <v>8.6999999999999994E-3</v>
      </c>
      <c r="P71" s="8">
        <v>3.3E-3</v>
      </c>
    </row>
    <row r="72" spans="2:16">
      <c r="B72" s="6" t="s">
        <v>723</v>
      </c>
      <c r="C72" s="17">
        <v>8288342</v>
      </c>
      <c r="D72" s="6" t="s">
        <v>127</v>
      </c>
      <c r="E72" s="6"/>
      <c r="F72" s="6" t="s">
        <v>724</v>
      </c>
      <c r="G72" s="17">
        <v>11.36</v>
      </c>
      <c r="H72" s="6" t="s">
        <v>92</v>
      </c>
      <c r="I72" s="18">
        <v>4.8000000000000001E-2</v>
      </c>
      <c r="J72" s="8">
        <v>5.1999999999999998E-3</v>
      </c>
      <c r="K72" s="7">
        <v>21954000</v>
      </c>
      <c r="L72" s="7">
        <v>162.16</v>
      </c>
      <c r="M72" s="7">
        <v>35601.14</v>
      </c>
      <c r="N72" s="8">
        <v>2.7699999999999999E-2</v>
      </c>
      <c r="O72" s="8">
        <v>7.4999999999999997E-3</v>
      </c>
      <c r="P72" s="8">
        <v>2.8999999999999998E-3</v>
      </c>
    </row>
    <row r="73" spans="2:16">
      <c r="B73" s="6" t="s">
        <v>725</v>
      </c>
      <c r="C73" s="17">
        <v>8288359</v>
      </c>
      <c r="D73" s="6" t="s">
        <v>127</v>
      </c>
      <c r="E73" s="6"/>
      <c r="F73" s="6" t="s">
        <v>726</v>
      </c>
      <c r="G73" s="17">
        <v>11.45</v>
      </c>
      <c r="H73" s="6" t="s">
        <v>92</v>
      </c>
      <c r="I73" s="18">
        <v>4.8000000000000001E-2</v>
      </c>
      <c r="J73" s="8">
        <v>5.1999999999999998E-3</v>
      </c>
      <c r="K73" s="7">
        <v>14009000</v>
      </c>
      <c r="L73" s="7">
        <v>162.11000000000001</v>
      </c>
      <c r="M73" s="7">
        <v>22710.14</v>
      </c>
      <c r="N73" s="8">
        <v>1.77E-2</v>
      </c>
      <c r="O73" s="8">
        <v>4.7999999999999996E-3</v>
      </c>
      <c r="P73" s="8">
        <v>1.8E-3</v>
      </c>
    </row>
    <row r="74" spans="2:16">
      <c r="B74" s="6" t="s">
        <v>727</v>
      </c>
      <c r="C74" s="17">
        <v>8288367</v>
      </c>
      <c r="D74" s="6" t="s">
        <v>127</v>
      </c>
      <c r="E74" s="6"/>
      <c r="F74" s="6" t="s">
        <v>728</v>
      </c>
      <c r="G74" s="17">
        <v>11.52</v>
      </c>
      <c r="H74" s="6" t="s">
        <v>92</v>
      </c>
      <c r="I74" s="18">
        <v>4.8000000000000001E-2</v>
      </c>
      <c r="J74" s="8">
        <v>5.3E-3</v>
      </c>
      <c r="K74" s="7">
        <v>36915000</v>
      </c>
      <c r="L74" s="7">
        <v>162.11000000000001</v>
      </c>
      <c r="M74" s="7">
        <v>59841.37</v>
      </c>
      <c r="O74" s="8">
        <v>1.2699999999999999E-2</v>
      </c>
      <c r="P74" s="8">
        <v>4.7999999999999996E-3</v>
      </c>
    </row>
    <row r="75" spans="2:16">
      <c r="B75" s="6" t="s">
        <v>727</v>
      </c>
      <c r="C75" s="17">
        <v>8288375</v>
      </c>
      <c r="D75" s="6" t="s">
        <v>127</v>
      </c>
      <c r="E75" s="6"/>
      <c r="F75" s="6" t="s">
        <v>729</v>
      </c>
      <c r="G75" s="17">
        <v>11.61</v>
      </c>
      <c r="H75" s="6" t="s">
        <v>92</v>
      </c>
      <c r="I75" s="18">
        <v>4.8000000000000001E-2</v>
      </c>
      <c r="J75" s="8">
        <v>5.3E-3</v>
      </c>
      <c r="K75" s="7">
        <v>43010000</v>
      </c>
      <c r="L75" s="7">
        <v>162.53</v>
      </c>
      <c r="M75" s="7">
        <v>69905.69</v>
      </c>
      <c r="N75" s="8">
        <v>1.9300000000000001E-2</v>
      </c>
      <c r="O75" s="8">
        <v>1.4800000000000001E-2</v>
      </c>
      <c r="P75" s="8">
        <v>5.5999999999999999E-3</v>
      </c>
    </row>
    <row r="76" spans="2:16">
      <c r="B76" s="6" t="s">
        <v>730</v>
      </c>
      <c r="C76" s="17">
        <v>8288383</v>
      </c>
      <c r="D76" s="6" t="s">
        <v>127</v>
      </c>
      <c r="E76" s="6"/>
      <c r="F76" s="6" t="s">
        <v>731</v>
      </c>
      <c r="G76" s="17">
        <v>11.69</v>
      </c>
      <c r="H76" s="6" t="s">
        <v>92</v>
      </c>
      <c r="I76" s="18">
        <v>4.8000000000000001E-2</v>
      </c>
      <c r="J76" s="8">
        <v>5.3E-3</v>
      </c>
      <c r="K76" s="7">
        <v>47101000</v>
      </c>
      <c r="L76" s="7">
        <v>162.83000000000001</v>
      </c>
      <c r="M76" s="7">
        <v>76692.639999999999</v>
      </c>
      <c r="N76" s="8">
        <v>1.9E-2</v>
      </c>
      <c r="O76" s="8">
        <v>1.6199999999999999E-2</v>
      </c>
      <c r="P76" s="8">
        <v>6.1000000000000004E-3</v>
      </c>
    </row>
    <row r="77" spans="2:16">
      <c r="B77" s="6" t="s">
        <v>732</v>
      </c>
      <c r="C77" s="17">
        <v>8288110</v>
      </c>
      <c r="D77" s="6" t="s">
        <v>127</v>
      </c>
      <c r="E77" s="6"/>
      <c r="F77" s="6" t="s">
        <v>733</v>
      </c>
      <c r="G77" s="17">
        <v>10.130000000000001</v>
      </c>
      <c r="H77" s="6" t="s">
        <v>92</v>
      </c>
      <c r="I77" s="18">
        <v>4.8000000000000001E-2</v>
      </c>
      <c r="J77" s="8">
        <v>4.0000000000000001E-3</v>
      </c>
      <c r="K77" s="7">
        <v>45425000</v>
      </c>
      <c r="L77" s="7">
        <v>156</v>
      </c>
      <c r="M77" s="7">
        <v>70862.41</v>
      </c>
      <c r="N77" s="8">
        <v>2.6800000000000001E-2</v>
      </c>
      <c r="O77" s="8">
        <v>1.4999999999999999E-2</v>
      </c>
      <c r="P77" s="8">
        <v>5.7000000000000002E-3</v>
      </c>
    </row>
    <row r="78" spans="2:16">
      <c r="B78" s="6" t="s">
        <v>732</v>
      </c>
      <c r="C78" s="17">
        <v>8288128</v>
      </c>
      <c r="D78" s="6" t="s">
        <v>127</v>
      </c>
      <c r="E78" s="6"/>
      <c r="F78" s="6" t="s">
        <v>734</v>
      </c>
      <c r="G78" s="17">
        <v>10.210000000000001</v>
      </c>
      <c r="H78" s="6" t="s">
        <v>92</v>
      </c>
      <c r="I78" s="18">
        <v>4.8000000000000001E-2</v>
      </c>
      <c r="J78" s="8">
        <v>4.1000000000000003E-3</v>
      </c>
      <c r="K78" s="7">
        <v>49543000</v>
      </c>
      <c r="L78" s="7">
        <v>155.66999999999999</v>
      </c>
      <c r="M78" s="7">
        <v>77125.350000000006</v>
      </c>
      <c r="N78" s="8">
        <v>0.1474</v>
      </c>
      <c r="O78" s="8">
        <v>1.6299999999999999E-2</v>
      </c>
      <c r="P78" s="8">
        <v>6.1999999999999998E-3</v>
      </c>
    </row>
    <row r="79" spans="2:16">
      <c r="B79" s="6" t="s">
        <v>735</v>
      </c>
      <c r="C79" s="17">
        <v>8288136</v>
      </c>
      <c r="D79" s="6" t="s">
        <v>127</v>
      </c>
      <c r="E79" s="6"/>
      <c r="F79" s="6" t="s">
        <v>736</v>
      </c>
      <c r="G79" s="17">
        <v>10.29</v>
      </c>
      <c r="H79" s="6" t="s">
        <v>92</v>
      </c>
      <c r="I79" s="18">
        <v>4.8000000000000001E-2</v>
      </c>
      <c r="J79" s="8">
        <v>4.1000000000000003E-3</v>
      </c>
      <c r="K79" s="7">
        <v>58142000</v>
      </c>
      <c r="L79" s="7">
        <v>155.63</v>
      </c>
      <c r="M79" s="7">
        <v>90489.279999999999</v>
      </c>
      <c r="N79" s="8">
        <v>2.1700000000000001E-2</v>
      </c>
      <c r="O79" s="8">
        <v>1.9199999999999998E-2</v>
      </c>
      <c r="P79" s="8">
        <v>7.1999999999999998E-3</v>
      </c>
    </row>
    <row r="80" spans="2:16">
      <c r="B80" s="6" t="s">
        <v>737</v>
      </c>
      <c r="C80" s="17">
        <v>8288193</v>
      </c>
      <c r="D80" s="6" t="s">
        <v>127</v>
      </c>
      <c r="E80" s="6"/>
      <c r="F80" s="6" t="s">
        <v>738</v>
      </c>
      <c r="G80" s="17">
        <v>10.63</v>
      </c>
      <c r="H80" s="6" t="s">
        <v>92</v>
      </c>
      <c r="I80" s="18">
        <v>4.8000000000000001E-2</v>
      </c>
      <c r="J80" s="8">
        <v>4.4000000000000003E-3</v>
      </c>
      <c r="K80" s="7">
        <v>22544000</v>
      </c>
      <c r="L80" s="7">
        <v>157.19999999999999</v>
      </c>
      <c r="M80" s="7">
        <v>35439.43</v>
      </c>
      <c r="O80" s="8">
        <v>7.4999999999999997E-3</v>
      </c>
      <c r="P80" s="8">
        <v>2.8E-3</v>
      </c>
    </row>
    <row r="81" spans="2:16">
      <c r="B81" s="6" t="s">
        <v>739</v>
      </c>
      <c r="C81" s="17">
        <v>8288201</v>
      </c>
      <c r="D81" s="6" t="s">
        <v>127</v>
      </c>
      <c r="E81" s="6"/>
      <c r="F81" s="6" t="s">
        <v>740</v>
      </c>
      <c r="G81" s="17">
        <v>10.71</v>
      </c>
      <c r="H81" s="6" t="s">
        <v>92</v>
      </c>
      <c r="I81" s="18">
        <v>4.8000000000000001E-2</v>
      </c>
      <c r="J81" s="8">
        <v>4.4000000000000003E-3</v>
      </c>
      <c r="K81" s="7">
        <v>47138000</v>
      </c>
      <c r="L81" s="7">
        <v>157.16</v>
      </c>
      <c r="M81" s="7">
        <v>74081.06</v>
      </c>
      <c r="N81" s="8">
        <v>3.1099999999999999E-2</v>
      </c>
      <c r="O81" s="8">
        <v>1.5699999999999999E-2</v>
      </c>
      <c r="P81" s="8">
        <v>5.8999999999999999E-3</v>
      </c>
    </row>
    <row r="82" spans="2:16">
      <c r="B82" s="13" t="s">
        <v>741</v>
      </c>
      <c r="C82" s="14"/>
      <c r="D82" s="13"/>
      <c r="E82" s="13"/>
      <c r="F82" s="13"/>
      <c r="G82" s="14">
        <v>2.5299999999999998</v>
      </c>
      <c r="H82" s="13"/>
      <c r="J82" s="16">
        <v>-2.0999999999999999E-3</v>
      </c>
      <c r="K82" s="15">
        <v>503361660</v>
      </c>
      <c r="M82" s="15">
        <v>761692.64</v>
      </c>
      <c r="O82" s="16">
        <v>0.1613</v>
      </c>
      <c r="P82" s="16">
        <v>6.1199999999999997E-2</v>
      </c>
    </row>
    <row r="83" spans="2:16">
      <c r="B83" s="6" t="s">
        <v>742</v>
      </c>
      <c r="C83" s="17">
        <v>8182891</v>
      </c>
      <c r="D83" s="6" t="s">
        <v>127</v>
      </c>
      <c r="E83" s="6"/>
      <c r="F83" s="6" t="s">
        <v>743</v>
      </c>
      <c r="G83" s="17">
        <v>0.26</v>
      </c>
      <c r="H83" s="6" t="s">
        <v>92</v>
      </c>
      <c r="I83" s="18">
        <v>5.5E-2</v>
      </c>
      <c r="J83" s="8">
        <v>-6.4000000000000003E-3</v>
      </c>
      <c r="K83" s="7">
        <v>1250000</v>
      </c>
      <c r="L83" s="7">
        <v>162.77000000000001</v>
      </c>
      <c r="M83" s="7">
        <v>2034.6</v>
      </c>
      <c r="O83" s="8">
        <v>4.0000000000000002E-4</v>
      </c>
      <c r="P83" s="8">
        <v>2.0000000000000001E-4</v>
      </c>
    </row>
    <row r="84" spans="2:16">
      <c r="B84" s="6" t="s">
        <v>744</v>
      </c>
      <c r="C84" s="17">
        <v>8182909</v>
      </c>
      <c r="D84" s="6" t="s">
        <v>127</v>
      </c>
      <c r="E84" s="6"/>
      <c r="F84" s="6" t="s">
        <v>745</v>
      </c>
      <c r="G84" s="17">
        <v>0.34</v>
      </c>
      <c r="H84" s="6" t="s">
        <v>92</v>
      </c>
      <c r="I84" s="18">
        <v>5.5E-2</v>
      </c>
      <c r="J84" s="8">
        <v>-6.4999999999999997E-3</v>
      </c>
      <c r="K84" s="7">
        <v>1349860</v>
      </c>
      <c r="L84" s="7">
        <v>162.16</v>
      </c>
      <c r="M84" s="7">
        <v>2188.92</v>
      </c>
      <c r="O84" s="8">
        <v>5.0000000000000001E-4</v>
      </c>
      <c r="P84" s="8">
        <v>2.0000000000000001E-4</v>
      </c>
    </row>
    <row r="85" spans="2:16">
      <c r="B85" s="6" t="s">
        <v>746</v>
      </c>
      <c r="C85" s="17">
        <v>8182917</v>
      </c>
      <c r="D85" s="6" t="s">
        <v>127</v>
      </c>
      <c r="E85" s="6"/>
      <c r="F85" s="6" t="s">
        <v>747</v>
      </c>
      <c r="G85" s="17">
        <v>0.42</v>
      </c>
      <c r="H85" s="6" t="s">
        <v>92</v>
      </c>
      <c r="I85" s="18">
        <v>5.5E-2</v>
      </c>
      <c r="J85" s="8">
        <v>-4.0000000000000001E-3</v>
      </c>
      <c r="K85" s="7">
        <v>1776200</v>
      </c>
      <c r="L85" s="7">
        <v>160.81</v>
      </c>
      <c r="M85" s="7">
        <v>2856.37</v>
      </c>
      <c r="O85" s="8">
        <v>5.9999999999999995E-4</v>
      </c>
      <c r="P85" s="8">
        <v>2.0000000000000001E-4</v>
      </c>
    </row>
    <row r="86" spans="2:16">
      <c r="B86" s="6" t="s">
        <v>748</v>
      </c>
      <c r="C86" s="17">
        <v>8182925</v>
      </c>
      <c r="D86" s="6" t="s">
        <v>127</v>
      </c>
      <c r="E86" s="6"/>
      <c r="F86" s="6" t="s">
        <v>749</v>
      </c>
      <c r="G86" s="17">
        <v>0.49</v>
      </c>
      <c r="H86" s="6" t="s">
        <v>92</v>
      </c>
      <c r="I86" s="18">
        <v>5.5E-2</v>
      </c>
      <c r="J86" s="8">
        <v>-4.0000000000000001E-3</v>
      </c>
      <c r="K86" s="7">
        <v>2001200</v>
      </c>
      <c r="L86" s="7">
        <v>164.12</v>
      </c>
      <c r="M86" s="7">
        <v>3284.36</v>
      </c>
      <c r="O86" s="8">
        <v>6.9999999999999999E-4</v>
      </c>
      <c r="P86" s="8">
        <v>2.9999999999999997E-4</v>
      </c>
    </row>
    <row r="87" spans="2:16">
      <c r="B87" s="6" t="s">
        <v>750</v>
      </c>
      <c r="C87" s="17">
        <v>8182933</v>
      </c>
      <c r="D87" s="6" t="s">
        <v>127</v>
      </c>
      <c r="E87" s="6"/>
      <c r="F87" s="6" t="s">
        <v>751</v>
      </c>
      <c r="G87" s="17">
        <v>0.57999999999999996</v>
      </c>
      <c r="H87" s="6" t="s">
        <v>92</v>
      </c>
      <c r="I87" s="18">
        <v>5.5E-2</v>
      </c>
      <c r="J87" s="8">
        <v>-4.0000000000000001E-3</v>
      </c>
      <c r="K87" s="7">
        <v>2364700</v>
      </c>
      <c r="L87" s="7">
        <v>162.91999999999999</v>
      </c>
      <c r="M87" s="7">
        <v>3852.48</v>
      </c>
      <c r="O87" s="8">
        <v>8.0000000000000004E-4</v>
      </c>
      <c r="P87" s="8">
        <v>2.9999999999999997E-4</v>
      </c>
    </row>
    <row r="88" spans="2:16">
      <c r="B88" s="6" t="s">
        <v>752</v>
      </c>
      <c r="C88" s="17">
        <v>8182941</v>
      </c>
      <c r="D88" s="6" t="s">
        <v>127</v>
      </c>
      <c r="E88" s="6"/>
      <c r="F88" s="6" t="s">
        <v>753</v>
      </c>
      <c r="G88" s="17">
        <v>0.66</v>
      </c>
      <c r="H88" s="6" t="s">
        <v>92</v>
      </c>
      <c r="I88" s="18">
        <v>5.5E-2</v>
      </c>
      <c r="J88" s="8">
        <v>-2.2000000000000001E-3</v>
      </c>
      <c r="K88" s="7">
        <v>1462500</v>
      </c>
      <c r="L88" s="7">
        <v>162.09</v>
      </c>
      <c r="M88" s="7">
        <v>2370.52</v>
      </c>
      <c r="O88" s="8">
        <v>5.0000000000000001E-4</v>
      </c>
      <c r="P88" s="8">
        <v>2.0000000000000001E-4</v>
      </c>
    </row>
    <row r="89" spans="2:16">
      <c r="B89" s="6" t="s">
        <v>754</v>
      </c>
      <c r="C89" s="17">
        <v>8182958</v>
      </c>
      <c r="D89" s="6" t="s">
        <v>127</v>
      </c>
      <c r="E89" s="6"/>
      <c r="F89" s="6" t="s">
        <v>755</v>
      </c>
      <c r="G89" s="17">
        <v>0.74</v>
      </c>
      <c r="H89" s="6" t="s">
        <v>92</v>
      </c>
      <c r="I89" s="18">
        <v>5.5E-2</v>
      </c>
      <c r="J89" s="8">
        <v>-2.2000000000000001E-3</v>
      </c>
      <c r="K89" s="7">
        <v>1154500</v>
      </c>
      <c r="L89" s="7">
        <v>160.22</v>
      </c>
      <c r="M89" s="7">
        <v>1849.75</v>
      </c>
      <c r="O89" s="8">
        <v>4.0000000000000002E-4</v>
      </c>
      <c r="P89" s="8">
        <v>1E-4</v>
      </c>
    </row>
    <row r="90" spans="2:16">
      <c r="B90" s="6" t="s">
        <v>756</v>
      </c>
      <c r="C90" s="17">
        <v>8182966</v>
      </c>
      <c r="D90" s="6" t="s">
        <v>127</v>
      </c>
      <c r="E90" s="6"/>
      <c r="F90" s="6" t="s">
        <v>757</v>
      </c>
      <c r="G90" s="17">
        <v>0.82</v>
      </c>
      <c r="H90" s="6" t="s">
        <v>92</v>
      </c>
      <c r="I90" s="18">
        <v>5.5E-2</v>
      </c>
      <c r="J90" s="8">
        <v>-2.2000000000000001E-3</v>
      </c>
      <c r="K90" s="7">
        <v>1183800</v>
      </c>
      <c r="L90" s="7">
        <v>158.72</v>
      </c>
      <c r="M90" s="7">
        <v>1878.96</v>
      </c>
      <c r="O90" s="8">
        <v>4.0000000000000002E-4</v>
      </c>
      <c r="P90" s="8">
        <v>2.0000000000000001E-4</v>
      </c>
    </row>
    <row r="91" spans="2:16">
      <c r="B91" s="6" t="s">
        <v>758</v>
      </c>
      <c r="C91" s="17">
        <v>8182974</v>
      </c>
      <c r="D91" s="6" t="s">
        <v>127</v>
      </c>
      <c r="E91" s="6"/>
      <c r="F91" s="6" t="s">
        <v>759</v>
      </c>
      <c r="G91" s="17">
        <v>0.91</v>
      </c>
      <c r="H91" s="6" t="s">
        <v>92</v>
      </c>
      <c r="I91" s="18">
        <v>5.5E-2</v>
      </c>
      <c r="J91" s="8">
        <v>-1E-3</v>
      </c>
      <c r="K91" s="7">
        <v>37700</v>
      </c>
      <c r="L91" s="7">
        <v>157.38</v>
      </c>
      <c r="M91" s="7">
        <v>59.33</v>
      </c>
      <c r="O91" s="8">
        <v>0</v>
      </c>
      <c r="P91" s="8">
        <v>0</v>
      </c>
    </row>
    <row r="92" spans="2:16">
      <c r="B92" s="6" t="s">
        <v>760</v>
      </c>
      <c r="C92" s="17">
        <v>8182982</v>
      </c>
      <c r="D92" s="6" t="s">
        <v>127</v>
      </c>
      <c r="E92" s="6"/>
      <c r="F92" s="6" t="s">
        <v>761</v>
      </c>
      <c r="G92" s="17">
        <v>0.5</v>
      </c>
      <c r="H92" s="6" t="s">
        <v>92</v>
      </c>
      <c r="I92" s="18">
        <v>5.5E-2</v>
      </c>
      <c r="J92" s="8">
        <v>-1E-3</v>
      </c>
      <c r="K92" s="7">
        <v>3340000</v>
      </c>
      <c r="L92" s="7">
        <v>156.59</v>
      </c>
      <c r="M92" s="7">
        <v>5230.01</v>
      </c>
      <c r="O92" s="8">
        <v>1.1000000000000001E-3</v>
      </c>
      <c r="P92" s="8">
        <v>4.0000000000000002E-4</v>
      </c>
    </row>
    <row r="93" spans="2:16">
      <c r="B93" s="6" t="s">
        <v>762</v>
      </c>
      <c r="C93" s="17">
        <v>8182990</v>
      </c>
      <c r="D93" s="6" t="s">
        <v>127</v>
      </c>
      <c r="E93" s="6"/>
      <c r="F93" s="6" t="s">
        <v>763</v>
      </c>
      <c r="G93" s="17">
        <v>0.57999999999999996</v>
      </c>
      <c r="H93" s="6" t="s">
        <v>92</v>
      </c>
      <c r="I93" s="18">
        <v>5.5E-2</v>
      </c>
      <c r="J93" s="8">
        <v>-1.2999999999999999E-3</v>
      </c>
      <c r="K93" s="7">
        <v>2071000</v>
      </c>
      <c r="L93" s="7">
        <v>154.97</v>
      </c>
      <c r="M93" s="7">
        <v>3209.38</v>
      </c>
      <c r="O93" s="8">
        <v>6.9999999999999999E-4</v>
      </c>
      <c r="P93" s="8">
        <v>2.9999999999999997E-4</v>
      </c>
    </row>
    <row r="94" spans="2:16">
      <c r="B94" s="6" t="s">
        <v>764</v>
      </c>
      <c r="C94" s="17">
        <v>8183006</v>
      </c>
      <c r="D94" s="6" t="s">
        <v>127</v>
      </c>
      <c r="E94" s="6"/>
      <c r="F94" s="6" t="s">
        <v>765</v>
      </c>
      <c r="G94" s="17">
        <v>0.67</v>
      </c>
      <c r="H94" s="6" t="s">
        <v>92</v>
      </c>
      <c r="I94" s="18">
        <v>5.5E-2</v>
      </c>
      <c r="J94" s="8">
        <v>-1E-3</v>
      </c>
      <c r="K94" s="7">
        <v>1675200</v>
      </c>
      <c r="L94" s="7">
        <v>153.41999999999999</v>
      </c>
      <c r="M94" s="7">
        <v>2570.0700000000002</v>
      </c>
      <c r="O94" s="8">
        <v>5.0000000000000001E-4</v>
      </c>
      <c r="P94" s="8">
        <v>2.0000000000000001E-4</v>
      </c>
    </row>
    <row r="95" spans="2:16">
      <c r="B95" s="6" t="s">
        <v>766</v>
      </c>
      <c r="C95" s="17">
        <v>8183014</v>
      </c>
      <c r="D95" s="6" t="s">
        <v>127</v>
      </c>
      <c r="E95" s="6"/>
      <c r="F95" s="6" t="s">
        <v>767</v>
      </c>
      <c r="G95" s="17">
        <v>0.75</v>
      </c>
      <c r="H95" s="6" t="s">
        <v>92</v>
      </c>
      <c r="I95" s="18">
        <v>5.5E-2</v>
      </c>
      <c r="J95" s="8">
        <v>-1.1999999999999999E-3</v>
      </c>
      <c r="K95" s="7">
        <v>1200000</v>
      </c>
      <c r="L95" s="7">
        <v>152.86000000000001</v>
      </c>
      <c r="M95" s="7">
        <v>1834.27</v>
      </c>
      <c r="O95" s="8">
        <v>4.0000000000000002E-4</v>
      </c>
      <c r="P95" s="8">
        <v>1E-4</v>
      </c>
    </row>
    <row r="96" spans="2:16">
      <c r="B96" s="6" t="s">
        <v>768</v>
      </c>
      <c r="C96" s="17">
        <v>8183022</v>
      </c>
      <c r="D96" s="6" t="s">
        <v>127</v>
      </c>
      <c r="E96" s="6"/>
      <c r="F96" s="6" t="s">
        <v>769</v>
      </c>
      <c r="G96" s="17">
        <v>0.83</v>
      </c>
      <c r="H96" s="6" t="s">
        <v>92</v>
      </c>
      <c r="I96" s="18">
        <v>5.5E-2</v>
      </c>
      <c r="J96" s="8">
        <v>-1.4E-3</v>
      </c>
      <c r="K96" s="7">
        <v>2725400</v>
      </c>
      <c r="L96" s="7">
        <v>153</v>
      </c>
      <c r="M96" s="7">
        <v>4169.8900000000003</v>
      </c>
      <c r="N96" s="8">
        <v>3.4099999999999998E-2</v>
      </c>
      <c r="O96" s="8">
        <v>8.9999999999999998E-4</v>
      </c>
      <c r="P96" s="8">
        <v>2.9999999999999997E-4</v>
      </c>
    </row>
    <row r="97" spans="2:16">
      <c r="B97" s="6" t="s">
        <v>770</v>
      </c>
      <c r="C97" s="17">
        <v>8183030</v>
      </c>
      <c r="D97" s="6" t="s">
        <v>127</v>
      </c>
      <c r="E97" s="6"/>
      <c r="F97" s="6" t="s">
        <v>771</v>
      </c>
      <c r="G97" s="17">
        <v>0.91</v>
      </c>
      <c r="H97" s="6" t="s">
        <v>92</v>
      </c>
      <c r="I97" s="18">
        <v>5.5E-2</v>
      </c>
      <c r="J97" s="8">
        <v>-1E-3</v>
      </c>
      <c r="K97" s="7">
        <v>1230000</v>
      </c>
      <c r="L97" s="7">
        <v>151.16</v>
      </c>
      <c r="M97" s="7">
        <v>1859.27</v>
      </c>
      <c r="N97" s="8">
        <v>1.54E-2</v>
      </c>
      <c r="O97" s="8">
        <v>4.0000000000000002E-4</v>
      </c>
      <c r="P97" s="8">
        <v>1E-4</v>
      </c>
    </row>
    <row r="98" spans="2:16">
      <c r="B98" s="6" t="s">
        <v>772</v>
      </c>
      <c r="C98" s="17">
        <v>8183048</v>
      </c>
      <c r="D98" s="6" t="s">
        <v>127</v>
      </c>
      <c r="E98" s="6"/>
      <c r="F98" s="6" t="s">
        <v>773</v>
      </c>
      <c r="G98" s="17">
        <v>0.97</v>
      </c>
      <c r="H98" s="6" t="s">
        <v>92</v>
      </c>
      <c r="I98" s="18">
        <v>5.5E-2</v>
      </c>
      <c r="J98" s="8">
        <v>-1E-3</v>
      </c>
      <c r="K98" s="7">
        <v>4734000</v>
      </c>
      <c r="L98" s="7">
        <v>155.53</v>
      </c>
      <c r="M98" s="7">
        <v>7362.66</v>
      </c>
      <c r="N98" s="8">
        <v>4.7300000000000002E-2</v>
      </c>
      <c r="O98" s="8">
        <v>1.6000000000000001E-3</v>
      </c>
      <c r="P98" s="8">
        <v>5.9999999999999995E-4</v>
      </c>
    </row>
    <row r="99" spans="2:16">
      <c r="B99" s="6" t="s">
        <v>774</v>
      </c>
      <c r="C99" s="17">
        <v>8183055</v>
      </c>
      <c r="D99" s="6" t="s">
        <v>127</v>
      </c>
      <c r="E99" s="6"/>
      <c r="F99" s="6" t="s">
        <v>775</v>
      </c>
      <c r="G99" s="17">
        <v>1.06</v>
      </c>
      <c r="H99" s="6" t="s">
        <v>92</v>
      </c>
      <c r="I99" s="18">
        <v>5.5E-2</v>
      </c>
      <c r="J99" s="8">
        <v>-1.1000000000000001E-3</v>
      </c>
      <c r="K99" s="7">
        <v>4102000</v>
      </c>
      <c r="L99" s="7">
        <v>156.06</v>
      </c>
      <c r="M99" s="7">
        <v>6401.72</v>
      </c>
      <c r="O99" s="8">
        <v>1.4E-3</v>
      </c>
      <c r="P99" s="8">
        <v>5.0000000000000001E-4</v>
      </c>
    </row>
    <row r="100" spans="2:16">
      <c r="B100" s="6" t="s">
        <v>776</v>
      </c>
      <c r="C100" s="17">
        <v>8183063</v>
      </c>
      <c r="D100" s="6" t="s">
        <v>127</v>
      </c>
      <c r="E100" s="6"/>
      <c r="F100" s="6" t="s">
        <v>777</v>
      </c>
      <c r="G100" s="17">
        <v>1.1399999999999999</v>
      </c>
      <c r="H100" s="6" t="s">
        <v>92</v>
      </c>
      <c r="I100" s="18">
        <v>5.5E-2</v>
      </c>
      <c r="J100" s="8">
        <v>-1E-3</v>
      </c>
      <c r="K100" s="7">
        <v>1589600</v>
      </c>
      <c r="L100" s="7">
        <v>155.53</v>
      </c>
      <c r="M100" s="7">
        <v>2472.37</v>
      </c>
      <c r="N100" s="8">
        <v>2.2700000000000001E-2</v>
      </c>
      <c r="O100" s="8">
        <v>5.0000000000000001E-4</v>
      </c>
      <c r="P100" s="8">
        <v>2.0000000000000001E-4</v>
      </c>
    </row>
    <row r="101" spans="2:16">
      <c r="B101" s="6" t="s">
        <v>778</v>
      </c>
      <c r="C101" s="17">
        <v>8183071</v>
      </c>
      <c r="D101" s="6" t="s">
        <v>127</v>
      </c>
      <c r="E101" s="6"/>
      <c r="F101" s="6" t="s">
        <v>779</v>
      </c>
      <c r="G101" s="17">
        <v>1.22</v>
      </c>
      <c r="H101" s="6" t="s">
        <v>92</v>
      </c>
      <c r="I101" s="18">
        <v>5.5E-2</v>
      </c>
      <c r="J101" s="8">
        <v>-1E-3</v>
      </c>
      <c r="K101" s="7">
        <v>188000</v>
      </c>
      <c r="L101" s="7">
        <v>155.65</v>
      </c>
      <c r="M101" s="7">
        <v>292.63</v>
      </c>
      <c r="O101" s="8">
        <v>1E-4</v>
      </c>
      <c r="P101" s="8">
        <v>0</v>
      </c>
    </row>
    <row r="102" spans="2:16">
      <c r="B102" s="6" t="s">
        <v>780</v>
      </c>
      <c r="C102" s="17">
        <v>8183089</v>
      </c>
      <c r="D102" s="6" t="s">
        <v>127</v>
      </c>
      <c r="E102" s="6"/>
      <c r="F102" s="6" t="s">
        <v>781</v>
      </c>
      <c r="G102" s="17">
        <v>1.31</v>
      </c>
      <c r="H102" s="6" t="s">
        <v>92</v>
      </c>
      <c r="I102" s="18">
        <v>5.5E-2</v>
      </c>
      <c r="J102" s="8">
        <v>-1E-3</v>
      </c>
      <c r="K102" s="7">
        <v>2671200</v>
      </c>
      <c r="L102" s="7">
        <v>155.97999999999999</v>
      </c>
      <c r="M102" s="7">
        <v>4166.4799999999996</v>
      </c>
      <c r="O102" s="8">
        <v>8.9999999999999998E-4</v>
      </c>
      <c r="P102" s="8">
        <v>2.9999999999999997E-4</v>
      </c>
    </row>
    <row r="103" spans="2:16">
      <c r="B103" s="6" t="s">
        <v>782</v>
      </c>
      <c r="C103" s="17">
        <v>8183097</v>
      </c>
      <c r="D103" s="6" t="s">
        <v>127</v>
      </c>
      <c r="E103" s="6"/>
      <c r="F103" s="6" t="s">
        <v>783</v>
      </c>
      <c r="G103" s="17">
        <v>1.39</v>
      </c>
      <c r="H103" s="6" t="s">
        <v>92</v>
      </c>
      <c r="I103" s="18">
        <v>5.5E-2</v>
      </c>
      <c r="J103" s="8">
        <v>-1.1000000000000001E-3</v>
      </c>
      <c r="K103" s="7">
        <v>2664200</v>
      </c>
      <c r="L103" s="7">
        <v>153.9</v>
      </c>
      <c r="M103" s="7">
        <v>4100.2</v>
      </c>
      <c r="O103" s="8">
        <v>8.9999999999999998E-4</v>
      </c>
      <c r="P103" s="8">
        <v>2.9999999999999997E-4</v>
      </c>
    </row>
    <row r="104" spans="2:16">
      <c r="B104" s="6" t="s">
        <v>784</v>
      </c>
      <c r="C104" s="17">
        <v>8183105</v>
      </c>
      <c r="D104" s="6" t="s">
        <v>127</v>
      </c>
      <c r="E104" s="6"/>
      <c r="F104" s="6" t="s">
        <v>785</v>
      </c>
      <c r="G104" s="17">
        <v>1.05</v>
      </c>
      <c r="H104" s="6" t="s">
        <v>92</v>
      </c>
      <c r="I104" s="18">
        <v>5.5E-2</v>
      </c>
      <c r="J104" s="8">
        <v>-1.1000000000000001E-3</v>
      </c>
      <c r="K104" s="7">
        <v>5311600</v>
      </c>
      <c r="L104" s="7">
        <v>153.81</v>
      </c>
      <c r="M104" s="7">
        <v>8169.68</v>
      </c>
      <c r="O104" s="8">
        <v>1.6999999999999999E-3</v>
      </c>
      <c r="P104" s="8">
        <v>6.9999999999999999E-4</v>
      </c>
    </row>
    <row r="105" spans="2:16">
      <c r="B105" s="6" t="s">
        <v>786</v>
      </c>
      <c r="C105" s="17">
        <v>8183113</v>
      </c>
      <c r="D105" s="6" t="s">
        <v>127</v>
      </c>
      <c r="E105" s="6"/>
      <c r="F105" s="6" t="s">
        <v>787</v>
      </c>
      <c r="G105" s="17">
        <v>1.1399999999999999</v>
      </c>
      <c r="H105" s="6" t="s">
        <v>92</v>
      </c>
      <c r="I105" s="18">
        <v>5.5E-2</v>
      </c>
      <c r="J105" s="8">
        <v>-1.1999999999999999E-3</v>
      </c>
      <c r="K105" s="7">
        <v>5681760</v>
      </c>
      <c r="L105" s="7">
        <v>153.25</v>
      </c>
      <c r="M105" s="7">
        <v>8707.58</v>
      </c>
      <c r="O105" s="8">
        <v>1.8E-3</v>
      </c>
      <c r="P105" s="8">
        <v>6.9999999999999999E-4</v>
      </c>
    </row>
    <row r="106" spans="2:16">
      <c r="B106" s="6" t="s">
        <v>788</v>
      </c>
      <c r="C106" s="17">
        <v>8183121</v>
      </c>
      <c r="D106" s="6" t="s">
        <v>127</v>
      </c>
      <c r="E106" s="6"/>
      <c r="F106" s="6" t="s">
        <v>789</v>
      </c>
      <c r="G106" s="17">
        <v>1.21</v>
      </c>
      <c r="H106" s="6" t="s">
        <v>92</v>
      </c>
      <c r="I106" s="18">
        <v>5.5E-2</v>
      </c>
      <c r="J106" s="8">
        <v>-1.5E-3</v>
      </c>
      <c r="K106" s="7">
        <v>2938600</v>
      </c>
      <c r="L106" s="7">
        <v>153.52000000000001</v>
      </c>
      <c r="M106" s="7">
        <v>4511.46</v>
      </c>
      <c r="O106" s="8">
        <v>1E-3</v>
      </c>
      <c r="P106" s="8">
        <v>4.0000000000000002E-4</v>
      </c>
    </row>
    <row r="107" spans="2:16">
      <c r="B107" s="6" t="s">
        <v>790</v>
      </c>
      <c r="C107" s="17">
        <v>8183139</v>
      </c>
      <c r="D107" s="6" t="s">
        <v>127</v>
      </c>
      <c r="E107" s="6"/>
      <c r="F107" s="6" t="s">
        <v>791</v>
      </c>
      <c r="G107" s="17">
        <v>1.3</v>
      </c>
      <c r="H107" s="6" t="s">
        <v>92</v>
      </c>
      <c r="I107" s="18">
        <v>5.5E-2</v>
      </c>
      <c r="J107" s="8">
        <v>-1.6000000000000001E-3</v>
      </c>
      <c r="K107" s="7">
        <v>3158680</v>
      </c>
      <c r="L107" s="7">
        <v>152.78</v>
      </c>
      <c r="M107" s="7">
        <v>4825.67</v>
      </c>
      <c r="O107" s="8">
        <v>1E-3</v>
      </c>
      <c r="P107" s="8">
        <v>4.0000000000000002E-4</v>
      </c>
    </row>
    <row r="108" spans="2:16">
      <c r="B108" s="6" t="s">
        <v>792</v>
      </c>
      <c r="C108" s="17">
        <v>8183147</v>
      </c>
      <c r="D108" s="6" t="s">
        <v>127</v>
      </c>
      <c r="E108" s="6"/>
      <c r="F108" s="6" t="s">
        <v>793</v>
      </c>
      <c r="G108" s="17">
        <v>1.38</v>
      </c>
      <c r="H108" s="6" t="s">
        <v>92</v>
      </c>
      <c r="I108" s="18">
        <v>5.5E-2</v>
      </c>
      <c r="J108" s="8">
        <v>-1.6000000000000001E-3</v>
      </c>
      <c r="K108" s="7">
        <v>4661440</v>
      </c>
      <c r="L108" s="7">
        <v>150.69999999999999</v>
      </c>
      <c r="M108" s="7">
        <v>7024.72</v>
      </c>
      <c r="O108" s="8">
        <v>1.5E-3</v>
      </c>
      <c r="P108" s="8">
        <v>5.9999999999999995E-4</v>
      </c>
    </row>
    <row r="109" spans="2:16">
      <c r="B109" s="6" t="s">
        <v>794</v>
      </c>
      <c r="C109" s="17">
        <v>8183154</v>
      </c>
      <c r="D109" s="6" t="s">
        <v>127</v>
      </c>
      <c r="E109" s="6"/>
      <c r="F109" s="6" t="s">
        <v>795</v>
      </c>
      <c r="G109" s="17">
        <v>1.46</v>
      </c>
      <c r="H109" s="6" t="s">
        <v>92</v>
      </c>
      <c r="I109" s="18">
        <v>5.5E-2</v>
      </c>
      <c r="J109" s="8">
        <v>-1.8E-3</v>
      </c>
      <c r="K109" s="7">
        <v>4689440</v>
      </c>
      <c r="L109" s="7">
        <v>146.33000000000001</v>
      </c>
      <c r="M109" s="7">
        <v>6862.2</v>
      </c>
      <c r="O109" s="8">
        <v>1.5E-3</v>
      </c>
      <c r="P109" s="8">
        <v>5.0000000000000001E-4</v>
      </c>
    </row>
    <row r="110" spans="2:16">
      <c r="B110" s="6" t="s">
        <v>796</v>
      </c>
      <c r="C110" s="17">
        <v>8183162</v>
      </c>
      <c r="D110" s="6" t="s">
        <v>127</v>
      </c>
      <c r="E110" s="6"/>
      <c r="F110" s="6" t="s">
        <v>797</v>
      </c>
      <c r="G110" s="17">
        <v>1.51</v>
      </c>
      <c r="H110" s="6" t="s">
        <v>92</v>
      </c>
      <c r="I110" s="18">
        <v>5.5E-2</v>
      </c>
      <c r="J110" s="8">
        <v>-1.8E-3</v>
      </c>
      <c r="K110" s="7">
        <v>8608320</v>
      </c>
      <c r="L110" s="7">
        <v>148.16</v>
      </c>
      <c r="M110" s="7">
        <v>12753.84</v>
      </c>
      <c r="O110" s="8">
        <v>2.7000000000000001E-3</v>
      </c>
      <c r="P110" s="8">
        <v>1E-3</v>
      </c>
    </row>
    <row r="111" spans="2:16">
      <c r="B111" s="6" t="s">
        <v>798</v>
      </c>
      <c r="C111" s="17">
        <v>8183170</v>
      </c>
      <c r="D111" s="6" t="s">
        <v>127</v>
      </c>
      <c r="E111" s="6"/>
      <c r="F111" s="6" t="s">
        <v>799</v>
      </c>
      <c r="G111" s="17">
        <v>1.59</v>
      </c>
      <c r="H111" s="6" t="s">
        <v>92</v>
      </c>
      <c r="I111" s="18">
        <v>5.5E-2</v>
      </c>
      <c r="J111" s="8">
        <v>-1.8E-3</v>
      </c>
      <c r="K111" s="7">
        <v>3651200</v>
      </c>
      <c r="L111" s="7">
        <v>148.1</v>
      </c>
      <c r="M111" s="7">
        <v>5407.25</v>
      </c>
      <c r="O111" s="8">
        <v>1.1000000000000001E-3</v>
      </c>
      <c r="P111" s="8">
        <v>4.0000000000000002E-4</v>
      </c>
    </row>
    <row r="112" spans="2:16">
      <c r="B112" s="6" t="s">
        <v>800</v>
      </c>
      <c r="C112" s="17">
        <v>8183188</v>
      </c>
      <c r="D112" s="6" t="s">
        <v>127</v>
      </c>
      <c r="E112" s="6"/>
      <c r="F112" s="6" t="s">
        <v>801</v>
      </c>
      <c r="G112" s="17">
        <v>1.67</v>
      </c>
      <c r="H112" s="6" t="s">
        <v>92</v>
      </c>
      <c r="I112" s="18">
        <v>5.5E-2</v>
      </c>
      <c r="J112" s="8">
        <v>-1.9E-3</v>
      </c>
      <c r="K112" s="7">
        <v>2238880</v>
      </c>
      <c r="L112" s="7">
        <v>148.84</v>
      </c>
      <c r="M112" s="7">
        <v>3332.27</v>
      </c>
      <c r="O112" s="8">
        <v>6.9999999999999999E-4</v>
      </c>
      <c r="P112" s="8">
        <v>2.9999999999999997E-4</v>
      </c>
    </row>
    <row r="113" spans="2:16">
      <c r="B113" s="6" t="s">
        <v>802</v>
      </c>
      <c r="C113" s="17">
        <v>8183196</v>
      </c>
      <c r="D113" s="6" t="s">
        <v>127</v>
      </c>
      <c r="E113" s="6"/>
      <c r="F113" s="6" t="s">
        <v>803</v>
      </c>
      <c r="G113" s="17">
        <v>1.76</v>
      </c>
      <c r="H113" s="6" t="s">
        <v>92</v>
      </c>
      <c r="I113" s="18">
        <v>5.5E-2</v>
      </c>
      <c r="J113" s="8">
        <v>-1.9E-3</v>
      </c>
      <c r="K113" s="7">
        <v>4220160</v>
      </c>
      <c r="L113" s="7">
        <v>150.01</v>
      </c>
      <c r="M113" s="7">
        <v>6330.53</v>
      </c>
      <c r="O113" s="8">
        <v>1.2999999999999999E-3</v>
      </c>
      <c r="P113" s="8">
        <v>5.0000000000000001E-4</v>
      </c>
    </row>
    <row r="114" spans="2:16">
      <c r="B114" s="6" t="s">
        <v>804</v>
      </c>
      <c r="C114" s="17">
        <v>8183204</v>
      </c>
      <c r="D114" s="6" t="s">
        <v>127</v>
      </c>
      <c r="E114" s="6"/>
      <c r="F114" s="6" t="s">
        <v>805</v>
      </c>
      <c r="G114" s="17">
        <v>1.84</v>
      </c>
      <c r="H114" s="6" t="s">
        <v>92</v>
      </c>
      <c r="I114" s="18">
        <v>5.5E-2</v>
      </c>
      <c r="J114" s="8">
        <v>-1.9E-3</v>
      </c>
      <c r="K114" s="7">
        <v>2079000</v>
      </c>
      <c r="L114" s="7">
        <v>150.32</v>
      </c>
      <c r="M114" s="7">
        <v>3125.14</v>
      </c>
      <c r="O114" s="8">
        <v>6.9999999999999999E-4</v>
      </c>
      <c r="P114" s="8">
        <v>2.9999999999999997E-4</v>
      </c>
    </row>
    <row r="115" spans="2:16">
      <c r="B115" s="6" t="s">
        <v>806</v>
      </c>
      <c r="C115" s="17">
        <v>8183212</v>
      </c>
      <c r="D115" s="6" t="s">
        <v>127</v>
      </c>
      <c r="E115" s="6"/>
      <c r="F115" s="6" t="s">
        <v>807</v>
      </c>
      <c r="G115" s="17">
        <v>1.92</v>
      </c>
      <c r="H115" s="6" t="s">
        <v>92</v>
      </c>
      <c r="I115" s="18">
        <v>5.5E-2</v>
      </c>
      <c r="J115" s="8">
        <v>-2.0999999999999999E-3</v>
      </c>
      <c r="K115" s="7">
        <v>4651920</v>
      </c>
      <c r="L115" s="7">
        <v>149.96</v>
      </c>
      <c r="M115" s="7">
        <v>6976.19</v>
      </c>
      <c r="O115" s="8">
        <v>1.5E-3</v>
      </c>
      <c r="P115" s="8">
        <v>5.9999999999999995E-4</v>
      </c>
    </row>
    <row r="116" spans="2:16">
      <c r="B116" s="6" t="s">
        <v>808</v>
      </c>
      <c r="C116" s="17">
        <v>8183220</v>
      </c>
      <c r="D116" s="6" t="s">
        <v>127</v>
      </c>
      <c r="E116" s="6"/>
      <c r="F116" s="6" t="s">
        <v>809</v>
      </c>
      <c r="G116" s="17">
        <v>1.56</v>
      </c>
      <c r="H116" s="6" t="s">
        <v>92</v>
      </c>
      <c r="I116" s="18">
        <v>5.5E-2</v>
      </c>
      <c r="J116" s="8">
        <v>-2.0999999999999999E-3</v>
      </c>
      <c r="K116" s="7">
        <v>5546160</v>
      </c>
      <c r="L116" s="7">
        <v>149.41999999999999</v>
      </c>
      <c r="M116" s="7">
        <v>8287.11</v>
      </c>
      <c r="O116" s="8">
        <v>1.8E-3</v>
      </c>
      <c r="P116" s="8">
        <v>6.9999999999999999E-4</v>
      </c>
    </row>
    <row r="117" spans="2:16">
      <c r="B117" s="6" t="s">
        <v>810</v>
      </c>
      <c r="C117" s="17">
        <v>8183238</v>
      </c>
      <c r="D117" s="6" t="s">
        <v>127</v>
      </c>
      <c r="E117" s="6"/>
      <c r="F117" s="6" t="s">
        <v>811</v>
      </c>
      <c r="G117" s="17">
        <v>1.64</v>
      </c>
      <c r="H117" s="6" t="s">
        <v>92</v>
      </c>
      <c r="I117" s="18">
        <v>5.5E-2</v>
      </c>
      <c r="J117" s="8">
        <v>-2.0999999999999999E-3</v>
      </c>
      <c r="K117" s="7">
        <v>6813360</v>
      </c>
      <c r="L117" s="7">
        <v>149.03</v>
      </c>
      <c r="M117" s="7">
        <v>10153.86</v>
      </c>
      <c r="O117" s="8">
        <v>2.2000000000000001E-3</v>
      </c>
      <c r="P117" s="8">
        <v>8.0000000000000004E-4</v>
      </c>
    </row>
    <row r="118" spans="2:16">
      <c r="B118" s="6" t="s">
        <v>812</v>
      </c>
      <c r="C118" s="17">
        <v>8183246</v>
      </c>
      <c r="D118" s="6" t="s">
        <v>127</v>
      </c>
      <c r="E118" s="6"/>
      <c r="F118" s="6" t="s">
        <v>813</v>
      </c>
      <c r="G118" s="17">
        <v>1.72</v>
      </c>
      <c r="H118" s="6" t="s">
        <v>92</v>
      </c>
      <c r="I118" s="18">
        <v>5.5E-2</v>
      </c>
      <c r="J118" s="8">
        <v>-2.3999999999999998E-3</v>
      </c>
      <c r="K118" s="7">
        <v>6408720</v>
      </c>
      <c r="L118" s="7">
        <v>148.69</v>
      </c>
      <c r="M118" s="7">
        <v>9529.17</v>
      </c>
      <c r="O118" s="8">
        <v>2E-3</v>
      </c>
      <c r="P118" s="8">
        <v>8.0000000000000004E-4</v>
      </c>
    </row>
    <row r="119" spans="2:16">
      <c r="B119" s="6" t="s">
        <v>814</v>
      </c>
      <c r="C119" s="17">
        <v>8183253</v>
      </c>
      <c r="D119" s="6" t="s">
        <v>127</v>
      </c>
      <c r="E119" s="6"/>
      <c r="F119" s="6" t="s">
        <v>815</v>
      </c>
      <c r="G119" s="17">
        <v>1.81</v>
      </c>
      <c r="H119" s="6" t="s">
        <v>92</v>
      </c>
      <c r="I119" s="18">
        <v>5.5E-2</v>
      </c>
      <c r="J119" s="8">
        <v>-2.3999999999999998E-3</v>
      </c>
      <c r="K119" s="7">
        <v>5764320</v>
      </c>
      <c r="L119" s="7">
        <v>148.02000000000001</v>
      </c>
      <c r="M119" s="7">
        <v>8532.44</v>
      </c>
      <c r="O119" s="8">
        <v>1.8E-3</v>
      </c>
      <c r="P119" s="8">
        <v>6.9999999999999999E-4</v>
      </c>
    </row>
    <row r="120" spans="2:16">
      <c r="B120" s="6" t="s">
        <v>816</v>
      </c>
      <c r="C120" s="17">
        <v>8183261</v>
      </c>
      <c r="D120" s="6" t="s">
        <v>127</v>
      </c>
      <c r="E120" s="6"/>
      <c r="F120" s="6" t="s">
        <v>817</v>
      </c>
      <c r="G120" s="17">
        <v>1.89</v>
      </c>
      <c r="H120" s="6" t="s">
        <v>92</v>
      </c>
      <c r="I120" s="18">
        <v>5.5E-2</v>
      </c>
      <c r="J120" s="8">
        <v>-2.3999999999999998E-3</v>
      </c>
      <c r="K120" s="7">
        <v>6370560</v>
      </c>
      <c r="L120" s="7">
        <v>147.36000000000001</v>
      </c>
      <c r="M120" s="7">
        <v>9387.66</v>
      </c>
      <c r="O120" s="8">
        <v>2E-3</v>
      </c>
      <c r="P120" s="8">
        <v>8.0000000000000004E-4</v>
      </c>
    </row>
    <row r="121" spans="2:16">
      <c r="B121" s="6" t="s">
        <v>818</v>
      </c>
      <c r="C121" s="17">
        <v>8183279</v>
      </c>
      <c r="D121" s="6" t="s">
        <v>127</v>
      </c>
      <c r="E121" s="6"/>
      <c r="F121" s="6" t="s">
        <v>819</v>
      </c>
      <c r="G121" s="17">
        <v>1.97</v>
      </c>
      <c r="H121" s="6" t="s">
        <v>92</v>
      </c>
      <c r="I121" s="18">
        <v>5.5E-2</v>
      </c>
      <c r="J121" s="8">
        <v>-2.5000000000000001E-3</v>
      </c>
      <c r="K121" s="7">
        <v>7288560</v>
      </c>
      <c r="L121" s="7">
        <v>146.44</v>
      </c>
      <c r="M121" s="7">
        <v>10673.53</v>
      </c>
      <c r="O121" s="8">
        <v>2.3E-3</v>
      </c>
      <c r="P121" s="8">
        <v>8.9999999999999998E-4</v>
      </c>
    </row>
    <row r="122" spans="2:16">
      <c r="B122" s="6" t="s">
        <v>820</v>
      </c>
      <c r="C122" s="17">
        <v>8183287</v>
      </c>
      <c r="D122" s="6" t="s">
        <v>127</v>
      </c>
      <c r="E122" s="6"/>
      <c r="F122" s="6" t="s">
        <v>821</v>
      </c>
      <c r="G122" s="17">
        <v>2.0099999999999998</v>
      </c>
      <c r="H122" s="6" t="s">
        <v>92</v>
      </c>
      <c r="I122" s="18">
        <v>5.5E-2</v>
      </c>
      <c r="J122" s="8">
        <v>-2.5000000000000001E-3</v>
      </c>
      <c r="K122" s="7">
        <v>14362920</v>
      </c>
      <c r="L122" s="7">
        <v>150.35</v>
      </c>
      <c r="M122" s="7">
        <v>21594.18</v>
      </c>
      <c r="O122" s="8">
        <v>4.5999999999999999E-3</v>
      </c>
      <c r="P122" s="8">
        <v>1.6999999999999999E-3</v>
      </c>
    </row>
    <row r="123" spans="2:16">
      <c r="B123" s="6" t="s">
        <v>822</v>
      </c>
      <c r="C123" s="17">
        <v>8183295</v>
      </c>
      <c r="D123" s="6" t="s">
        <v>127</v>
      </c>
      <c r="E123" s="6"/>
      <c r="F123" s="6" t="s">
        <v>823</v>
      </c>
      <c r="G123" s="17">
        <v>2.09</v>
      </c>
      <c r="H123" s="6" t="s">
        <v>92</v>
      </c>
      <c r="I123" s="18">
        <v>5.5E-2</v>
      </c>
      <c r="J123" s="8">
        <v>-2.5000000000000001E-3</v>
      </c>
      <c r="K123" s="7">
        <v>4792320</v>
      </c>
      <c r="L123" s="7">
        <v>150.38</v>
      </c>
      <c r="M123" s="7">
        <v>7206.55</v>
      </c>
      <c r="O123" s="8">
        <v>1.5E-3</v>
      </c>
      <c r="P123" s="8">
        <v>5.9999999999999995E-4</v>
      </c>
    </row>
    <row r="124" spans="2:16">
      <c r="B124" s="6" t="s">
        <v>824</v>
      </c>
      <c r="C124" s="17">
        <v>8183303</v>
      </c>
      <c r="D124" s="6" t="s">
        <v>127</v>
      </c>
      <c r="E124" s="6"/>
      <c r="F124" s="6" t="s">
        <v>825</v>
      </c>
      <c r="G124" s="17">
        <v>2.17</v>
      </c>
      <c r="H124" s="6" t="s">
        <v>92</v>
      </c>
      <c r="I124" s="18">
        <v>5.5E-2</v>
      </c>
      <c r="J124" s="8">
        <v>-2.5000000000000001E-3</v>
      </c>
      <c r="K124" s="7">
        <v>6123600</v>
      </c>
      <c r="L124" s="7">
        <v>151.13</v>
      </c>
      <c r="M124" s="7">
        <v>9254.3700000000008</v>
      </c>
      <c r="O124" s="8">
        <v>2E-3</v>
      </c>
      <c r="P124" s="8">
        <v>6.9999999999999999E-4</v>
      </c>
    </row>
    <row r="125" spans="2:16">
      <c r="B125" s="6" t="s">
        <v>826</v>
      </c>
      <c r="C125" s="17">
        <v>8183311</v>
      </c>
      <c r="D125" s="6" t="s">
        <v>127</v>
      </c>
      <c r="E125" s="6"/>
      <c r="F125" s="6" t="s">
        <v>827</v>
      </c>
      <c r="G125" s="17">
        <v>2.25</v>
      </c>
      <c r="H125" s="6" t="s">
        <v>92</v>
      </c>
      <c r="I125" s="18">
        <v>5.5E-2</v>
      </c>
      <c r="J125" s="8">
        <v>-2.5000000000000001E-3</v>
      </c>
      <c r="K125" s="7">
        <v>6531120</v>
      </c>
      <c r="L125" s="7">
        <v>151.87</v>
      </c>
      <c r="M125" s="7">
        <v>9918.9500000000007</v>
      </c>
      <c r="O125" s="8">
        <v>2.0999999999999999E-3</v>
      </c>
      <c r="P125" s="8">
        <v>8.0000000000000004E-4</v>
      </c>
    </row>
    <row r="126" spans="2:16">
      <c r="B126" s="6" t="s">
        <v>828</v>
      </c>
      <c r="C126" s="17">
        <v>8183329</v>
      </c>
      <c r="D126" s="6" t="s">
        <v>127</v>
      </c>
      <c r="E126" s="6"/>
      <c r="F126" s="6" t="s">
        <v>829</v>
      </c>
      <c r="G126" s="17">
        <v>2.33</v>
      </c>
      <c r="H126" s="6" t="s">
        <v>92</v>
      </c>
      <c r="I126" s="18">
        <v>5.5E-2</v>
      </c>
      <c r="J126" s="8">
        <v>-2.5000000000000001E-3</v>
      </c>
      <c r="K126" s="7">
        <v>5658480</v>
      </c>
      <c r="L126" s="7">
        <v>152.33000000000001</v>
      </c>
      <c r="M126" s="7">
        <v>8619.7000000000007</v>
      </c>
      <c r="O126" s="8">
        <v>1.8E-3</v>
      </c>
      <c r="P126" s="8">
        <v>6.9999999999999999E-4</v>
      </c>
    </row>
    <row r="127" spans="2:16">
      <c r="B127" s="6" t="s">
        <v>830</v>
      </c>
      <c r="C127" s="17">
        <v>8183337</v>
      </c>
      <c r="D127" s="6" t="s">
        <v>127</v>
      </c>
      <c r="E127" s="6"/>
      <c r="F127" s="6" t="s">
        <v>831</v>
      </c>
      <c r="G127" s="17">
        <v>2.41</v>
      </c>
      <c r="H127" s="6" t="s">
        <v>92</v>
      </c>
      <c r="I127" s="18">
        <v>5.5E-2</v>
      </c>
      <c r="J127" s="8">
        <v>-2.5000000000000001E-3</v>
      </c>
      <c r="K127" s="7">
        <v>5494320</v>
      </c>
      <c r="L127" s="7">
        <v>151.66</v>
      </c>
      <c r="M127" s="7">
        <v>8332.48</v>
      </c>
      <c r="O127" s="8">
        <v>1.8E-3</v>
      </c>
      <c r="P127" s="8">
        <v>6.9999999999999999E-4</v>
      </c>
    </row>
    <row r="128" spans="2:16">
      <c r="B128" s="6" t="s">
        <v>832</v>
      </c>
      <c r="C128" s="17">
        <v>8183345</v>
      </c>
      <c r="D128" s="6" t="s">
        <v>127</v>
      </c>
      <c r="E128" s="6"/>
      <c r="F128" s="6" t="s">
        <v>833</v>
      </c>
      <c r="G128" s="17">
        <v>2.0499999999999998</v>
      </c>
      <c r="H128" s="6" t="s">
        <v>92</v>
      </c>
      <c r="I128" s="18">
        <v>5.5E-2</v>
      </c>
      <c r="J128" s="8">
        <v>-2.5000000000000001E-3</v>
      </c>
      <c r="K128" s="7">
        <v>8077520</v>
      </c>
      <c r="L128" s="7">
        <v>150.41</v>
      </c>
      <c r="M128" s="7">
        <v>12149.77</v>
      </c>
      <c r="O128" s="8">
        <v>2.5999999999999999E-3</v>
      </c>
      <c r="P128" s="8">
        <v>1E-3</v>
      </c>
    </row>
    <row r="129" spans="2:16">
      <c r="B129" s="6" t="s">
        <v>834</v>
      </c>
      <c r="C129" s="17">
        <v>8183410</v>
      </c>
      <c r="D129" s="6" t="s">
        <v>127</v>
      </c>
      <c r="E129" s="6"/>
      <c r="F129" s="6" t="s">
        <v>835</v>
      </c>
      <c r="G129" s="17">
        <v>2.56</v>
      </c>
      <c r="H129" s="6" t="s">
        <v>92</v>
      </c>
      <c r="I129" s="18">
        <v>5.5E-2</v>
      </c>
      <c r="J129" s="8">
        <v>-2.5000000000000001E-3</v>
      </c>
      <c r="K129" s="7">
        <v>2942720</v>
      </c>
      <c r="L129" s="7">
        <v>154.38999999999999</v>
      </c>
      <c r="M129" s="7">
        <v>4543.1400000000003</v>
      </c>
      <c r="O129" s="8">
        <v>1E-3</v>
      </c>
      <c r="P129" s="8">
        <v>4.0000000000000002E-4</v>
      </c>
    </row>
    <row r="130" spans="2:16">
      <c r="B130" s="6" t="s">
        <v>836</v>
      </c>
      <c r="C130" s="17">
        <v>8183428</v>
      </c>
      <c r="D130" s="6" t="s">
        <v>127</v>
      </c>
      <c r="E130" s="6"/>
      <c r="F130" s="6" t="s">
        <v>837</v>
      </c>
      <c r="G130" s="17">
        <v>2.64</v>
      </c>
      <c r="H130" s="6" t="s">
        <v>92</v>
      </c>
      <c r="I130" s="18">
        <v>5.5E-2</v>
      </c>
      <c r="J130" s="8">
        <v>-2.5000000000000001E-3</v>
      </c>
      <c r="K130" s="7">
        <v>6485600</v>
      </c>
      <c r="L130" s="7">
        <v>155.30000000000001</v>
      </c>
      <c r="M130" s="7">
        <v>10071.82</v>
      </c>
      <c r="O130" s="8">
        <v>2.0999999999999999E-3</v>
      </c>
      <c r="P130" s="8">
        <v>8.0000000000000004E-4</v>
      </c>
    </row>
    <row r="131" spans="2:16">
      <c r="B131" s="6" t="s">
        <v>838</v>
      </c>
      <c r="C131" s="17">
        <v>8183436</v>
      </c>
      <c r="D131" s="6" t="s">
        <v>127</v>
      </c>
      <c r="E131" s="6"/>
      <c r="F131" s="6" t="s">
        <v>839</v>
      </c>
      <c r="G131" s="17">
        <v>2.73</v>
      </c>
      <c r="H131" s="6" t="s">
        <v>92</v>
      </c>
      <c r="I131" s="18">
        <v>5.5E-2</v>
      </c>
      <c r="J131" s="8">
        <v>-2.5000000000000001E-3</v>
      </c>
      <c r="K131" s="7">
        <v>6810320</v>
      </c>
      <c r="L131" s="7">
        <v>155.47999999999999</v>
      </c>
      <c r="M131" s="7">
        <v>10588.78</v>
      </c>
      <c r="O131" s="8">
        <v>2.2000000000000001E-3</v>
      </c>
      <c r="P131" s="8">
        <v>8.0000000000000004E-4</v>
      </c>
    </row>
    <row r="132" spans="2:16">
      <c r="B132" s="6" t="s">
        <v>840</v>
      </c>
      <c r="C132" s="17">
        <v>8183444</v>
      </c>
      <c r="D132" s="6" t="s">
        <v>127</v>
      </c>
      <c r="E132" s="6"/>
      <c r="F132" s="6" t="s">
        <v>841</v>
      </c>
      <c r="G132" s="17">
        <v>2.81</v>
      </c>
      <c r="H132" s="6" t="s">
        <v>92</v>
      </c>
      <c r="I132" s="18">
        <v>5.5E-2</v>
      </c>
      <c r="J132" s="8">
        <v>-2.3999999999999998E-3</v>
      </c>
      <c r="K132" s="7">
        <v>5100040</v>
      </c>
      <c r="L132" s="7">
        <v>155.19999999999999</v>
      </c>
      <c r="M132" s="7">
        <v>7915.21</v>
      </c>
      <c r="O132" s="8">
        <v>1.6999999999999999E-3</v>
      </c>
      <c r="P132" s="8">
        <v>5.9999999999999995E-4</v>
      </c>
    </row>
    <row r="133" spans="2:16">
      <c r="B133" s="6" t="s">
        <v>842</v>
      </c>
      <c r="C133" s="17">
        <v>8183451</v>
      </c>
      <c r="D133" s="6" t="s">
        <v>127</v>
      </c>
      <c r="E133" s="6"/>
      <c r="F133" s="6" t="s">
        <v>843</v>
      </c>
      <c r="G133" s="17">
        <v>2.89</v>
      </c>
      <c r="H133" s="6" t="s">
        <v>92</v>
      </c>
      <c r="I133" s="18">
        <v>5.5E-2</v>
      </c>
      <c r="J133" s="8">
        <v>-2.3999999999999998E-3</v>
      </c>
      <c r="K133" s="7">
        <v>14743520</v>
      </c>
      <c r="L133" s="7">
        <v>153.81</v>
      </c>
      <c r="M133" s="7">
        <v>22676.29</v>
      </c>
      <c r="O133" s="8">
        <v>4.7999999999999996E-3</v>
      </c>
      <c r="P133" s="8">
        <v>1.8E-3</v>
      </c>
    </row>
    <row r="134" spans="2:16">
      <c r="B134" s="6" t="s">
        <v>844</v>
      </c>
      <c r="C134" s="17">
        <v>8183469</v>
      </c>
      <c r="D134" s="6" t="s">
        <v>127</v>
      </c>
      <c r="E134" s="6"/>
      <c r="F134" s="6" t="s">
        <v>845</v>
      </c>
      <c r="G134" s="17">
        <v>2.52</v>
      </c>
      <c r="H134" s="6" t="s">
        <v>92</v>
      </c>
      <c r="I134" s="18">
        <v>5.5E-2</v>
      </c>
      <c r="J134" s="8">
        <v>-2.3999999999999998E-3</v>
      </c>
      <c r="K134" s="7">
        <v>9817080</v>
      </c>
      <c r="L134" s="7">
        <v>153.18</v>
      </c>
      <c r="M134" s="7">
        <v>15037.97</v>
      </c>
      <c r="O134" s="8">
        <v>3.2000000000000002E-3</v>
      </c>
      <c r="P134" s="8">
        <v>1.1999999999999999E-3</v>
      </c>
    </row>
    <row r="135" spans="2:16">
      <c r="B135" s="6" t="s">
        <v>846</v>
      </c>
      <c r="C135" s="17">
        <v>8183477</v>
      </c>
      <c r="D135" s="6" t="s">
        <v>127</v>
      </c>
      <c r="E135" s="6"/>
      <c r="F135" s="6" t="s">
        <v>643</v>
      </c>
      <c r="G135" s="17">
        <v>2.6</v>
      </c>
      <c r="H135" s="6" t="s">
        <v>92</v>
      </c>
      <c r="I135" s="18">
        <v>5.5E-2</v>
      </c>
      <c r="J135" s="8">
        <v>-2.3999999999999998E-3</v>
      </c>
      <c r="K135" s="7">
        <v>40837160</v>
      </c>
      <c r="L135" s="7">
        <v>152.76</v>
      </c>
      <c r="M135" s="7">
        <v>62384.480000000003</v>
      </c>
      <c r="O135" s="8">
        <v>1.32E-2</v>
      </c>
      <c r="P135" s="8">
        <v>5.0000000000000001E-3</v>
      </c>
    </row>
    <row r="136" spans="2:16">
      <c r="B136" s="6" t="s">
        <v>847</v>
      </c>
      <c r="C136" s="17">
        <v>8183485</v>
      </c>
      <c r="D136" s="6" t="s">
        <v>127</v>
      </c>
      <c r="E136" s="6"/>
      <c r="F136" s="6" t="s">
        <v>645</v>
      </c>
      <c r="G136" s="17">
        <v>2.69</v>
      </c>
      <c r="H136" s="6" t="s">
        <v>92</v>
      </c>
      <c r="I136" s="18">
        <v>5.5E-2</v>
      </c>
      <c r="J136" s="8">
        <v>-2.3E-3</v>
      </c>
      <c r="K136" s="7">
        <v>7876440</v>
      </c>
      <c r="L136" s="7">
        <v>152.16999999999999</v>
      </c>
      <c r="M136" s="7">
        <v>11985.4</v>
      </c>
      <c r="O136" s="8">
        <v>2.5000000000000001E-3</v>
      </c>
      <c r="P136" s="8">
        <v>1E-3</v>
      </c>
    </row>
    <row r="137" spans="2:16">
      <c r="B137" s="6" t="s">
        <v>848</v>
      </c>
      <c r="C137" s="17">
        <v>8183493</v>
      </c>
      <c r="D137" s="6" t="s">
        <v>127</v>
      </c>
      <c r="E137" s="6"/>
      <c r="F137" s="6" t="s">
        <v>647</v>
      </c>
      <c r="G137" s="17">
        <v>2.77</v>
      </c>
      <c r="H137" s="6" t="s">
        <v>92</v>
      </c>
      <c r="I137" s="18">
        <v>5.5E-2</v>
      </c>
      <c r="J137" s="8">
        <v>-2.3E-3</v>
      </c>
      <c r="K137" s="7">
        <v>8513960</v>
      </c>
      <c r="L137" s="7">
        <v>151.75</v>
      </c>
      <c r="M137" s="7">
        <v>12920.17</v>
      </c>
      <c r="O137" s="8">
        <v>2.7000000000000001E-3</v>
      </c>
      <c r="P137" s="8">
        <v>1E-3</v>
      </c>
    </row>
    <row r="138" spans="2:16">
      <c r="B138" s="6" t="s">
        <v>849</v>
      </c>
      <c r="C138" s="17">
        <v>8183501</v>
      </c>
      <c r="D138" s="6" t="s">
        <v>127</v>
      </c>
      <c r="E138" s="6"/>
      <c r="F138" s="6" t="s">
        <v>649</v>
      </c>
      <c r="G138" s="17">
        <v>2.85</v>
      </c>
      <c r="H138" s="6" t="s">
        <v>92</v>
      </c>
      <c r="I138" s="18">
        <v>5.5E-2</v>
      </c>
      <c r="J138" s="8">
        <v>-2.3E-3</v>
      </c>
      <c r="K138" s="7">
        <v>11276720</v>
      </c>
      <c r="L138" s="7">
        <v>151.49</v>
      </c>
      <c r="M138" s="7">
        <v>17083.14</v>
      </c>
      <c r="O138" s="8">
        <v>3.5999999999999999E-3</v>
      </c>
      <c r="P138" s="8">
        <v>1.4E-3</v>
      </c>
    </row>
    <row r="139" spans="2:16">
      <c r="B139" s="6" t="s">
        <v>850</v>
      </c>
      <c r="C139" s="17">
        <v>8183527</v>
      </c>
      <c r="D139" s="6" t="s">
        <v>127</v>
      </c>
      <c r="E139" s="6"/>
      <c r="F139" s="6" t="s">
        <v>651</v>
      </c>
      <c r="G139" s="17">
        <v>2.95</v>
      </c>
      <c r="H139" s="6" t="s">
        <v>92</v>
      </c>
      <c r="I139" s="18">
        <v>5.5E-2</v>
      </c>
      <c r="J139" s="8">
        <v>-2.2000000000000001E-3</v>
      </c>
      <c r="K139" s="7">
        <v>22360000</v>
      </c>
      <c r="L139" s="7">
        <v>155.78</v>
      </c>
      <c r="M139" s="7">
        <v>34832.42</v>
      </c>
      <c r="O139" s="8">
        <v>7.4000000000000003E-3</v>
      </c>
      <c r="P139" s="8">
        <v>2.8E-3</v>
      </c>
    </row>
    <row r="140" spans="2:16">
      <c r="B140" s="6" t="s">
        <v>851</v>
      </c>
      <c r="C140" s="17">
        <v>8183535</v>
      </c>
      <c r="D140" s="6" t="s">
        <v>127</v>
      </c>
      <c r="E140" s="6"/>
      <c r="F140" s="6" t="s">
        <v>653</v>
      </c>
      <c r="G140" s="17">
        <v>3.03</v>
      </c>
      <c r="H140" s="6" t="s">
        <v>92</v>
      </c>
      <c r="I140" s="18">
        <v>5.5E-2</v>
      </c>
      <c r="J140" s="8">
        <v>-2.2000000000000001E-3</v>
      </c>
      <c r="K140" s="7">
        <v>13061360</v>
      </c>
      <c r="L140" s="7">
        <v>155.96</v>
      </c>
      <c r="M140" s="7">
        <v>20371.13</v>
      </c>
      <c r="O140" s="8">
        <v>4.3E-3</v>
      </c>
      <c r="P140" s="8">
        <v>1.6000000000000001E-3</v>
      </c>
    </row>
    <row r="141" spans="2:16">
      <c r="B141" s="6" t="s">
        <v>852</v>
      </c>
      <c r="C141" s="17">
        <v>8183543</v>
      </c>
      <c r="D141" s="6" t="s">
        <v>127</v>
      </c>
      <c r="E141" s="6"/>
      <c r="F141" s="6" t="s">
        <v>655</v>
      </c>
      <c r="G141" s="17">
        <v>3.11</v>
      </c>
      <c r="H141" s="6" t="s">
        <v>92</v>
      </c>
      <c r="I141" s="18">
        <v>5.5E-2</v>
      </c>
      <c r="J141" s="8">
        <v>-2.0999999999999999E-3</v>
      </c>
      <c r="K141" s="7">
        <v>9549800</v>
      </c>
      <c r="L141" s="7">
        <v>154.26</v>
      </c>
      <c r="M141" s="7">
        <v>14731.12</v>
      </c>
      <c r="O141" s="8">
        <v>3.0999999999999999E-3</v>
      </c>
      <c r="P141" s="8">
        <v>1.1999999999999999E-3</v>
      </c>
    </row>
    <row r="142" spans="2:16">
      <c r="B142" s="6" t="s">
        <v>853</v>
      </c>
      <c r="C142" s="17">
        <v>8183550</v>
      </c>
      <c r="D142" s="6" t="s">
        <v>127</v>
      </c>
      <c r="E142" s="6"/>
      <c r="F142" s="6" t="s">
        <v>657</v>
      </c>
      <c r="G142" s="17">
        <v>3.19</v>
      </c>
      <c r="H142" s="6" t="s">
        <v>92</v>
      </c>
      <c r="I142" s="18">
        <v>5.5E-2</v>
      </c>
      <c r="J142" s="8">
        <v>-2.0999999999999999E-3</v>
      </c>
      <c r="K142" s="7">
        <v>12937600</v>
      </c>
      <c r="L142" s="7">
        <v>153.09</v>
      </c>
      <c r="M142" s="7">
        <v>19806.28</v>
      </c>
      <c r="O142" s="8">
        <v>4.1999999999999997E-3</v>
      </c>
      <c r="P142" s="8">
        <v>1.6000000000000001E-3</v>
      </c>
    </row>
    <row r="143" spans="2:16">
      <c r="B143" s="6" t="s">
        <v>854</v>
      </c>
      <c r="C143" s="17">
        <v>8183568</v>
      </c>
      <c r="D143" s="6" t="s">
        <v>127</v>
      </c>
      <c r="E143" s="6"/>
      <c r="F143" s="6" t="s">
        <v>855</v>
      </c>
      <c r="G143" s="17">
        <v>3.27</v>
      </c>
      <c r="H143" s="6" t="s">
        <v>92</v>
      </c>
      <c r="I143" s="18">
        <v>5.5E-2</v>
      </c>
      <c r="J143" s="8">
        <v>-2.0999999999999999E-3</v>
      </c>
      <c r="K143" s="7">
        <v>4778800</v>
      </c>
      <c r="L143" s="7">
        <v>152.38</v>
      </c>
      <c r="M143" s="7">
        <v>7282</v>
      </c>
      <c r="O143" s="8">
        <v>1.5E-3</v>
      </c>
      <c r="P143" s="8">
        <v>5.9999999999999995E-4</v>
      </c>
    </row>
    <row r="144" spans="2:16">
      <c r="B144" s="6" t="s">
        <v>856</v>
      </c>
      <c r="C144" s="17">
        <v>8183576</v>
      </c>
      <c r="D144" s="6" t="s">
        <v>127</v>
      </c>
      <c r="E144" s="6"/>
      <c r="F144" s="6" t="s">
        <v>857</v>
      </c>
      <c r="G144" s="17">
        <v>3.36</v>
      </c>
      <c r="H144" s="6" t="s">
        <v>92</v>
      </c>
      <c r="I144" s="18">
        <v>5.5E-2</v>
      </c>
      <c r="J144" s="8">
        <v>-1.9E-3</v>
      </c>
      <c r="K144" s="7">
        <v>3905720</v>
      </c>
      <c r="L144" s="7">
        <v>150.03</v>
      </c>
      <c r="M144" s="7">
        <v>5859.85</v>
      </c>
      <c r="O144" s="8">
        <v>1.1999999999999999E-3</v>
      </c>
      <c r="P144" s="8">
        <v>5.0000000000000001E-4</v>
      </c>
    </row>
    <row r="145" spans="2:16">
      <c r="B145" s="6" t="s">
        <v>858</v>
      </c>
      <c r="C145" s="17">
        <v>8183584</v>
      </c>
      <c r="D145" s="6" t="s">
        <v>127</v>
      </c>
      <c r="E145" s="6"/>
      <c r="F145" s="6" t="s">
        <v>859</v>
      </c>
      <c r="G145" s="17">
        <v>2.98</v>
      </c>
      <c r="H145" s="6" t="s">
        <v>92</v>
      </c>
      <c r="I145" s="18">
        <v>5.5E-2</v>
      </c>
      <c r="J145" s="8">
        <v>-1.9E-3</v>
      </c>
      <c r="K145" s="7">
        <v>9840000</v>
      </c>
      <c r="L145" s="7">
        <v>148.6</v>
      </c>
      <c r="M145" s="7">
        <v>14622.39</v>
      </c>
      <c r="O145" s="8">
        <v>3.0999999999999999E-3</v>
      </c>
      <c r="P145" s="8">
        <v>1.1999999999999999E-3</v>
      </c>
    </row>
    <row r="146" spans="2:16">
      <c r="B146" s="6" t="s">
        <v>860</v>
      </c>
      <c r="C146" s="17">
        <v>8183592</v>
      </c>
      <c r="D146" s="6" t="s">
        <v>127</v>
      </c>
      <c r="E146" s="6"/>
      <c r="F146" s="6" t="s">
        <v>861</v>
      </c>
      <c r="G146" s="17">
        <v>3.06</v>
      </c>
      <c r="H146" s="6" t="s">
        <v>92</v>
      </c>
      <c r="I146" s="18">
        <v>5.5E-2</v>
      </c>
      <c r="J146" s="8">
        <v>-2E-3</v>
      </c>
      <c r="K146" s="7">
        <v>10786200</v>
      </c>
      <c r="L146" s="7">
        <v>146.71</v>
      </c>
      <c r="M146" s="7">
        <v>15824.05</v>
      </c>
      <c r="O146" s="8">
        <v>3.3999999999999998E-3</v>
      </c>
      <c r="P146" s="8">
        <v>1.2999999999999999E-3</v>
      </c>
    </row>
    <row r="147" spans="2:16">
      <c r="B147" s="6" t="s">
        <v>862</v>
      </c>
      <c r="C147" s="17">
        <v>8183600</v>
      </c>
      <c r="D147" s="6" t="s">
        <v>127</v>
      </c>
      <c r="E147" s="6"/>
      <c r="F147" s="6" t="s">
        <v>863</v>
      </c>
      <c r="G147" s="17">
        <v>3.15</v>
      </c>
      <c r="H147" s="6" t="s">
        <v>92</v>
      </c>
      <c r="I147" s="18">
        <v>5.5E-2</v>
      </c>
      <c r="J147" s="8">
        <v>-1.8E-3</v>
      </c>
      <c r="K147" s="7">
        <v>7609800</v>
      </c>
      <c r="L147" s="7">
        <v>145.72999999999999</v>
      </c>
      <c r="M147" s="7">
        <v>11090.04</v>
      </c>
      <c r="O147" s="8">
        <v>2.3E-3</v>
      </c>
      <c r="P147" s="8">
        <v>8.9999999999999998E-4</v>
      </c>
    </row>
    <row r="148" spans="2:16">
      <c r="B148" s="6" t="s">
        <v>864</v>
      </c>
      <c r="C148" s="17">
        <v>8183618</v>
      </c>
      <c r="D148" s="6" t="s">
        <v>127</v>
      </c>
      <c r="E148" s="6"/>
      <c r="F148" s="6" t="s">
        <v>865</v>
      </c>
      <c r="G148" s="17">
        <v>3.23</v>
      </c>
      <c r="H148" s="6" t="s">
        <v>92</v>
      </c>
      <c r="I148" s="18">
        <v>5.5E-2</v>
      </c>
      <c r="J148" s="8">
        <v>-1.9E-3</v>
      </c>
      <c r="K148" s="7">
        <v>8730600</v>
      </c>
      <c r="L148" s="7">
        <v>146.30000000000001</v>
      </c>
      <c r="M148" s="7">
        <v>12772.94</v>
      </c>
      <c r="O148" s="8">
        <v>2.7000000000000001E-3</v>
      </c>
      <c r="P148" s="8">
        <v>1E-3</v>
      </c>
    </row>
    <row r="149" spans="2:16">
      <c r="B149" s="6" t="s">
        <v>866</v>
      </c>
      <c r="C149" s="17">
        <v>8183626</v>
      </c>
      <c r="D149" s="6" t="s">
        <v>127</v>
      </c>
      <c r="E149" s="6"/>
      <c r="F149" s="6" t="s">
        <v>659</v>
      </c>
      <c r="G149" s="17">
        <v>3.31</v>
      </c>
      <c r="H149" s="6" t="s">
        <v>92</v>
      </c>
      <c r="I149" s="18">
        <v>5.5E-2</v>
      </c>
      <c r="J149" s="8">
        <v>-1.9E-3</v>
      </c>
      <c r="K149" s="7">
        <v>5137800</v>
      </c>
      <c r="L149" s="7">
        <v>145.79</v>
      </c>
      <c r="M149" s="7">
        <v>7490.5</v>
      </c>
      <c r="O149" s="8">
        <v>1.6000000000000001E-3</v>
      </c>
      <c r="P149" s="8">
        <v>5.9999999999999995E-4</v>
      </c>
    </row>
    <row r="150" spans="2:16">
      <c r="B150" s="6" t="s">
        <v>867</v>
      </c>
      <c r="C150" s="17">
        <v>8183634</v>
      </c>
      <c r="D150" s="6" t="s">
        <v>127</v>
      </c>
      <c r="E150" s="6"/>
      <c r="F150" s="6" t="s">
        <v>661</v>
      </c>
      <c r="G150" s="17">
        <v>3.4</v>
      </c>
      <c r="H150" s="6" t="s">
        <v>92</v>
      </c>
      <c r="I150" s="18">
        <v>5.5E-2</v>
      </c>
      <c r="J150" s="8">
        <v>-1.6999999999999999E-3</v>
      </c>
      <c r="K150" s="7">
        <v>16740000</v>
      </c>
      <c r="L150" s="7">
        <v>144.80000000000001</v>
      </c>
      <c r="M150" s="7">
        <v>24240.32</v>
      </c>
      <c r="O150" s="8">
        <v>5.1000000000000004E-3</v>
      </c>
      <c r="P150" s="8">
        <v>1.9E-3</v>
      </c>
    </row>
    <row r="151" spans="2:16">
      <c r="B151" s="6" t="s">
        <v>868</v>
      </c>
      <c r="C151" s="17">
        <v>8183642</v>
      </c>
      <c r="D151" s="6" t="s">
        <v>127</v>
      </c>
      <c r="E151" s="6"/>
      <c r="F151" s="6" t="s">
        <v>869</v>
      </c>
      <c r="G151" s="17">
        <v>3.4</v>
      </c>
      <c r="H151" s="6" t="s">
        <v>92</v>
      </c>
      <c r="I151" s="18">
        <v>5.5E-2</v>
      </c>
      <c r="J151" s="8">
        <v>-1.6999999999999999E-3</v>
      </c>
      <c r="K151" s="7">
        <v>21198000</v>
      </c>
      <c r="L151" s="7">
        <v>149.35</v>
      </c>
      <c r="M151" s="7">
        <v>31659.78</v>
      </c>
      <c r="O151" s="8">
        <v>6.7000000000000002E-3</v>
      </c>
      <c r="P151" s="8">
        <v>2.5000000000000001E-3</v>
      </c>
    </row>
    <row r="152" spans="2:16">
      <c r="B152" s="6" t="s">
        <v>870</v>
      </c>
      <c r="C152" s="17">
        <v>8183659</v>
      </c>
      <c r="D152" s="6" t="s">
        <v>127</v>
      </c>
      <c r="E152" s="6"/>
      <c r="F152" s="6" t="s">
        <v>871</v>
      </c>
      <c r="G152" s="17">
        <v>3.49</v>
      </c>
      <c r="H152" s="6" t="s">
        <v>92</v>
      </c>
      <c r="I152" s="18">
        <v>5.5E-2</v>
      </c>
      <c r="J152" s="8">
        <v>-1.6999999999999999E-3</v>
      </c>
      <c r="K152" s="7">
        <v>21222600</v>
      </c>
      <c r="L152" s="7">
        <v>149.79</v>
      </c>
      <c r="M152" s="7">
        <v>31790.28</v>
      </c>
      <c r="O152" s="8">
        <v>6.7000000000000002E-3</v>
      </c>
      <c r="P152" s="8">
        <v>2.5000000000000001E-3</v>
      </c>
    </row>
    <row r="153" spans="2:16">
      <c r="B153" s="6" t="s">
        <v>872</v>
      </c>
      <c r="C153" s="17">
        <v>8183667</v>
      </c>
      <c r="D153" s="6" t="s">
        <v>127</v>
      </c>
      <c r="E153" s="6"/>
      <c r="F153" s="6" t="s">
        <v>873</v>
      </c>
      <c r="G153" s="17">
        <v>3.57</v>
      </c>
      <c r="H153" s="6" t="s">
        <v>92</v>
      </c>
      <c r="I153" s="18">
        <v>5.5E-2</v>
      </c>
      <c r="J153" s="8">
        <v>-1.6000000000000001E-3</v>
      </c>
      <c r="K153" s="7">
        <v>12028200</v>
      </c>
      <c r="L153" s="7">
        <v>149.44999999999999</v>
      </c>
      <c r="M153" s="7">
        <v>17976.36</v>
      </c>
      <c r="O153" s="8">
        <v>3.8E-3</v>
      </c>
      <c r="P153" s="8">
        <v>1.4E-3</v>
      </c>
    </row>
    <row r="154" spans="2:16">
      <c r="B154" s="6" t="s">
        <v>874</v>
      </c>
      <c r="C154" s="17">
        <v>8183675</v>
      </c>
      <c r="D154" s="6" t="s">
        <v>127</v>
      </c>
      <c r="E154" s="6"/>
      <c r="F154" s="6" t="s">
        <v>875</v>
      </c>
      <c r="G154" s="17">
        <v>3.65</v>
      </c>
      <c r="H154" s="6" t="s">
        <v>92</v>
      </c>
      <c r="I154" s="18">
        <v>5.5E-2</v>
      </c>
      <c r="J154" s="8">
        <v>-1.6000000000000001E-3</v>
      </c>
      <c r="K154" s="7">
        <v>13077600</v>
      </c>
      <c r="L154" s="7">
        <v>148.88999999999999</v>
      </c>
      <c r="M154" s="7">
        <v>19470.919999999998</v>
      </c>
      <c r="O154" s="8">
        <v>4.1000000000000003E-3</v>
      </c>
      <c r="P154" s="8">
        <v>1.6000000000000001E-3</v>
      </c>
    </row>
    <row r="155" spans="2:16">
      <c r="B155" s="6" t="s">
        <v>876</v>
      </c>
      <c r="C155" s="17">
        <v>8183683</v>
      </c>
      <c r="D155" s="6" t="s">
        <v>127</v>
      </c>
      <c r="E155" s="6"/>
      <c r="F155" s="6" t="s">
        <v>877</v>
      </c>
      <c r="G155" s="17">
        <v>3.74</v>
      </c>
      <c r="H155" s="6" t="s">
        <v>92</v>
      </c>
      <c r="I155" s="18">
        <v>5.5E-2</v>
      </c>
      <c r="J155" s="8">
        <v>-1.6000000000000001E-3</v>
      </c>
      <c r="K155" s="7">
        <v>14100000</v>
      </c>
      <c r="L155" s="7">
        <v>148.62</v>
      </c>
      <c r="M155" s="7">
        <v>20955.32</v>
      </c>
      <c r="O155" s="8">
        <v>4.4000000000000003E-3</v>
      </c>
      <c r="P155" s="8">
        <v>1.6999999999999999E-3</v>
      </c>
    </row>
    <row r="156" spans="2:16">
      <c r="B156" s="13" t="s">
        <v>878</v>
      </c>
      <c r="C156" s="14"/>
      <c r="D156" s="13"/>
      <c r="E156" s="13"/>
      <c r="F156" s="13"/>
      <c r="H156" s="13"/>
      <c r="K156" s="15">
        <v>0</v>
      </c>
      <c r="M156" s="15">
        <v>0</v>
      </c>
      <c r="O156" s="16">
        <v>0</v>
      </c>
      <c r="P156" s="16">
        <v>0</v>
      </c>
    </row>
    <row r="157" spans="2:16">
      <c r="B157" s="13" t="s">
        <v>879</v>
      </c>
      <c r="C157" s="14"/>
      <c r="D157" s="13"/>
      <c r="E157" s="13"/>
      <c r="F157" s="13"/>
      <c r="H157" s="13"/>
      <c r="K157" s="15">
        <v>0</v>
      </c>
      <c r="M157" s="15">
        <v>0</v>
      </c>
      <c r="O157" s="16">
        <v>0</v>
      </c>
      <c r="P157" s="16">
        <v>0</v>
      </c>
    </row>
    <row r="158" spans="2:16">
      <c r="B158" s="3" t="s">
        <v>880</v>
      </c>
      <c r="C158" s="12"/>
      <c r="D158" s="3"/>
      <c r="E158" s="3"/>
      <c r="F158" s="3"/>
      <c r="H158" s="3"/>
      <c r="K158" s="9">
        <v>0</v>
      </c>
      <c r="M158" s="9">
        <v>0</v>
      </c>
      <c r="O158" s="10">
        <v>0</v>
      </c>
      <c r="P158" s="10">
        <v>0</v>
      </c>
    </row>
    <row r="159" spans="2:16">
      <c r="B159" s="13" t="s">
        <v>149</v>
      </c>
      <c r="C159" s="14"/>
      <c r="D159" s="13"/>
      <c r="E159" s="13"/>
      <c r="F159" s="13"/>
      <c r="H159" s="13"/>
      <c r="K159" s="15">
        <v>0</v>
      </c>
      <c r="M159" s="15">
        <v>0</v>
      </c>
      <c r="O159" s="16">
        <v>0</v>
      </c>
      <c r="P159" s="16">
        <v>0</v>
      </c>
    </row>
    <row r="160" spans="2:16">
      <c r="B160" s="13" t="s">
        <v>881</v>
      </c>
      <c r="C160" s="14"/>
      <c r="D160" s="13"/>
      <c r="E160" s="13"/>
      <c r="F160" s="13"/>
      <c r="H160" s="13"/>
      <c r="K160" s="15">
        <v>0</v>
      </c>
      <c r="M160" s="15">
        <v>0</v>
      </c>
      <c r="O160" s="16">
        <v>0</v>
      </c>
      <c r="P160" s="16">
        <v>0</v>
      </c>
    </row>
    <row r="163" spans="2:8">
      <c r="B163" s="6" t="s">
        <v>109</v>
      </c>
      <c r="C163" s="17"/>
      <c r="D163" s="6"/>
      <c r="E163" s="6"/>
      <c r="F163" s="6"/>
      <c r="H163" s="6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rightToLeft="1" topLeftCell="I1" workbookViewId="0">
      <selection activeCell="S19" sqref="S19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1256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605</v>
      </c>
    </row>
    <row r="7" spans="2:19" ht="15.75">
      <c r="B7" s="2" t="s">
        <v>151</v>
      </c>
    </row>
    <row r="8" spans="2:19">
      <c r="B8" s="3" t="s">
        <v>74</v>
      </c>
      <c r="C8" s="3" t="s">
        <v>75</v>
      </c>
      <c r="D8" s="3" t="s">
        <v>152</v>
      </c>
      <c r="E8" s="3" t="s">
        <v>76</v>
      </c>
      <c r="F8" s="3" t="s">
        <v>153</v>
      </c>
      <c r="G8" s="3" t="s">
        <v>77</v>
      </c>
      <c r="H8" s="3" t="s">
        <v>78</v>
      </c>
      <c r="I8" s="3" t="s">
        <v>113</v>
      </c>
      <c r="J8" s="3" t="s">
        <v>114</v>
      </c>
      <c r="K8" s="3" t="s">
        <v>79</v>
      </c>
      <c r="L8" s="3" t="s">
        <v>80</v>
      </c>
      <c r="M8" s="3" t="s">
        <v>81</v>
      </c>
      <c r="N8" s="3" t="s">
        <v>115</v>
      </c>
      <c r="O8" s="3" t="s">
        <v>41</v>
      </c>
      <c r="P8" s="3" t="s">
        <v>606</v>
      </c>
      <c r="Q8" s="3" t="s">
        <v>116</v>
      </c>
      <c r="R8" s="3" t="s">
        <v>117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118</v>
      </c>
      <c r="J9" s="4" t="s">
        <v>119</v>
      </c>
      <c r="K9" s="4"/>
      <c r="L9" s="4" t="s">
        <v>85</v>
      </c>
      <c r="M9" s="4" t="s">
        <v>85</v>
      </c>
      <c r="N9" s="4" t="s">
        <v>120</v>
      </c>
      <c r="O9" s="4" t="s">
        <v>121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882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883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884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885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162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886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887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888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889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109</v>
      </c>
      <c r="C22" s="17"/>
      <c r="D22" s="6"/>
      <c r="E22" s="6"/>
      <c r="F22" s="6"/>
      <c r="G22" s="6"/>
      <c r="H22" s="6"/>
      <c r="I22" s="6"/>
      <c r="K22" s="6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3"/>
  <sheetViews>
    <sheetView rightToLeft="1" topLeftCell="E1" workbookViewId="0">
      <selection activeCell="S51" activeCellId="1" sqref="S13 S5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1256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605</v>
      </c>
    </row>
    <row r="7" spans="2:19" ht="15.75">
      <c r="B7" s="2" t="s">
        <v>167</v>
      </c>
    </row>
    <row r="8" spans="2:19">
      <c r="B8" s="3" t="s">
        <v>74</v>
      </c>
      <c r="C8" s="3" t="s">
        <v>75</v>
      </c>
      <c r="D8" s="3" t="s">
        <v>152</v>
      </c>
      <c r="E8" s="3" t="s">
        <v>76</v>
      </c>
      <c r="F8" s="3" t="s">
        <v>153</v>
      </c>
      <c r="G8" s="3" t="s">
        <v>77</v>
      </c>
      <c r="H8" s="3" t="s">
        <v>78</v>
      </c>
      <c r="I8" s="3" t="s">
        <v>113</v>
      </c>
      <c r="J8" s="3" t="s">
        <v>114</v>
      </c>
      <c r="K8" s="3" t="s">
        <v>79</v>
      </c>
      <c r="L8" s="3" t="s">
        <v>80</v>
      </c>
      <c r="M8" s="3" t="s">
        <v>81</v>
      </c>
      <c r="N8" s="3" t="s">
        <v>115</v>
      </c>
      <c r="O8" s="3" t="s">
        <v>41</v>
      </c>
      <c r="P8" s="3" t="s">
        <v>606</v>
      </c>
      <c r="Q8" s="3" t="s">
        <v>116</v>
      </c>
      <c r="R8" s="3" t="s">
        <v>117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118</v>
      </c>
      <c r="J9" s="4" t="s">
        <v>119</v>
      </c>
      <c r="K9" s="4"/>
      <c r="L9" s="4" t="s">
        <v>85</v>
      </c>
      <c r="M9" s="4" t="s">
        <v>85</v>
      </c>
      <c r="N9" s="4" t="s">
        <v>120</v>
      </c>
      <c r="O9" s="4" t="s">
        <v>121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890</v>
      </c>
      <c r="C11" s="12"/>
      <c r="D11" s="3"/>
      <c r="E11" s="3"/>
      <c r="F11" s="3"/>
      <c r="G11" s="3"/>
      <c r="H11" s="3"/>
      <c r="I11" s="3"/>
      <c r="J11" s="12">
        <v>4.96</v>
      </c>
      <c r="K11" s="3"/>
      <c r="M11" s="10">
        <v>2.12E-2</v>
      </c>
      <c r="N11" s="9">
        <v>296596269.08999997</v>
      </c>
      <c r="P11" s="9">
        <v>383241.47</v>
      </c>
      <c r="R11" s="10">
        <v>1</v>
      </c>
      <c r="S11" s="10">
        <v>3.0700000000000002E-2</v>
      </c>
    </row>
    <row r="12" spans="2:19">
      <c r="B12" s="3" t="s">
        <v>891</v>
      </c>
      <c r="C12" s="12"/>
      <c r="D12" s="3"/>
      <c r="E12" s="3"/>
      <c r="F12" s="3"/>
      <c r="G12" s="3"/>
      <c r="H12" s="3"/>
      <c r="I12" s="3"/>
      <c r="J12" s="12">
        <v>4.96</v>
      </c>
      <c r="K12" s="3"/>
      <c r="M12" s="10">
        <v>2.12E-2</v>
      </c>
      <c r="N12" s="9">
        <v>296596269.08999997</v>
      </c>
      <c r="P12" s="9">
        <v>383241.47</v>
      </c>
      <c r="R12" s="10">
        <v>1</v>
      </c>
      <c r="S12" s="10">
        <v>3.0700000000000002E-2</v>
      </c>
    </row>
    <row r="13" spans="2:19">
      <c r="B13" s="13" t="s">
        <v>892</v>
      </c>
      <c r="C13" s="14"/>
      <c r="D13" s="13"/>
      <c r="E13" s="13"/>
      <c r="F13" s="13"/>
      <c r="G13" s="13"/>
      <c r="H13" s="13"/>
      <c r="I13" s="13"/>
      <c r="J13" s="14">
        <v>5.12</v>
      </c>
      <c r="K13" s="13"/>
      <c r="M13" s="16">
        <v>2.0799999999999999E-2</v>
      </c>
      <c r="N13" s="15">
        <v>287918171.25999999</v>
      </c>
      <c r="P13" s="15">
        <v>371196.38</v>
      </c>
      <c r="R13" s="16">
        <v>0.96860000000000002</v>
      </c>
      <c r="S13" s="16">
        <v>2.9700000000000001E-2</v>
      </c>
    </row>
    <row r="14" spans="2:19">
      <c r="B14" s="6" t="s">
        <v>893</v>
      </c>
      <c r="C14" s="17">
        <v>1100908</v>
      </c>
      <c r="D14" s="6"/>
      <c r="E14" s="6">
        <v>1150</v>
      </c>
      <c r="F14" s="6" t="s">
        <v>266</v>
      </c>
      <c r="G14" s="6" t="s">
        <v>91</v>
      </c>
      <c r="H14" s="6" t="s">
        <v>161</v>
      </c>
      <c r="I14" s="6" t="s">
        <v>894</v>
      </c>
      <c r="J14" s="17">
        <v>10.130000000000001</v>
      </c>
      <c r="K14" s="6" t="s">
        <v>92</v>
      </c>
      <c r="L14" s="18">
        <v>4.9000000000000002E-2</v>
      </c>
      <c r="M14" s="8">
        <v>1.2699999999999999E-2</v>
      </c>
      <c r="N14" s="7">
        <v>12694300</v>
      </c>
      <c r="O14" s="7">
        <v>171.3</v>
      </c>
      <c r="P14" s="7">
        <v>21745.34</v>
      </c>
      <c r="Q14" s="8">
        <v>2.5899999999999999E-2</v>
      </c>
      <c r="R14" s="8">
        <v>5.67E-2</v>
      </c>
      <c r="S14" s="8">
        <v>1.6999999999999999E-3</v>
      </c>
    </row>
    <row r="15" spans="2:19">
      <c r="B15" s="6" t="s">
        <v>895</v>
      </c>
      <c r="C15" s="17">
        <v>1124346</v>
      </c>
      <c r="D15" s="6"/>
      <c r="E15" s="6">
        <v>1150</v>
      </c>
      <c r="F15" s="6" t="s">
        <v>266</v>
      </c>
      <c r="G15" s="6" t="s">
        <v>91</v>
      </c>
      <c r="H15" s="6" t="s">
        <v>161</v>
      </c>
      <c r="I15" s="6" t="s">
        <v>896</v>
      </c>
      <c r="J15" s="17">
        <v>12.31</v>
      </c>
      <c r="K15" s="6" t="s">
        <v>92</v>
      </c>
      <c r="L15" s="18">
        <v>4.1000000000000002E-2</v>
      </c>
      <c r="M15" s="8">
        <v>1.8599999999999998E-2</v>
      </c>
      <c r="N15" s="7">
        <v>34764000</v>
      </c>
      <c r="O15" s="7">
        <v>136.47</v>
      </c>
      <c r="P15" s="7">
        <v>47442.43</v>
      </c>
      <c r="R15" s="8">
        <v>0.12379999999999999</v>
      </c>
      <c r="S15" s="8">
        <v>3.8E-3</v>
      </c>
    </row>
    <row r="16" spans="2:19">
      <c r="B16" s="6" t="s">
        <v>897</v>
      </c>
      <c r="C16" s="17">
        <v>1092477</v>
      </c>
      <c r="D16" s="6"/>
      <c r="E16" s="6">
        <v>1235</v>
      </c>
      <c r="F16" s="6" t="s">
        <v>266</v>
      </c>
      <c r="G16" s="6" t="s">
        <v>180</v>
      </c>
      <c r="H16" s="6" t="s">
        <v>161</v>
      </c>
      <c r="I16" s="6" t="s">
        <v>898</v>
      </c>
      <c r="J16" s="17">
        <v>2.2799999999999998</v>
      </c>
      <c r="K16" s="6" t="s">
        <v>92</v>
      </c>
      <c r="L16" s="18">
        <v>5.8999999999999997E-2</v>
      </c>
      <c r="M16" s="8">
        <v>8.0000000000000002E-3</v>
      </c>
      <c r="N16" s="7">
        <v>435410.88</v>
      </c>
      <c r="O16" s="7">
        <v>136.57</v>
      </c>
      <c r="P16" s="7">
        <v>594.64</v>
      </c>
      <c r="Q16" s="8">
        <v>6.0199999999999997E-2</v>
      </c>
      <c r="R16" s="8">
        <v>1.6000000000000001E-3</v>
      </c>
      <c r="S16" s="8">
        <v>0</v>
      </c>
    </row>
    <row r="17" spans="2:19">
      <c r="B17" s="6" t="s">
        <v>899</v>
      </c>
      <c r="C17" s="17">
        <v>1098698</v>
      </c>
      <c r="D17" s="6"/>
      <c r="E17" s="6">
        <v>1352</v>
      </c>
      <c r="F17" s="6" t="s">
        <v>266</v>
      </c>
      <c r="G17" s="6" t="s">
        <v>180</v>
      </c>
      <c r="H17" s="6" t="s">
        <v>161</v>
      </c>
      <c r="I17" s="6" t="s">
        <v>900</v>
      </c>
      <c r="J17" s="17">
        <v>2.52</v>
      </c>
      <c r="K17" s="6" t="s">
        <v>92</v>
      </c>
      <c r="L17" s="18">
        <v>0.05</v>
      </c>
      <c r="M17" s="8">
        <v>7.3000000000000001E-3</v>
      </c>
      <c r="N17" s="7">
        <v>1321412.3999999999</v>
      </c>
      <c r="O17" s="7">
        <v>130.29</v>
      </c>
      <c r="P17" s="7">
        <v>1721.67</v>
      </c>
      <c r="Q17" s="8">
        <v>3.3000000000000002E-2</v>
      </c>
      <c r="R17" s="8">
        <v>4.4999999999999997E-3</v>
      </c>
      <c r="S17" s="8">
        <v>1E-4</v>
      </c>
    </row>
    <row r="18" spans="2:19">
      <c r="B18" s="6" t="s">
        <v>901</v>
      </c>
      <c r="C18" s="17">
        <v>1103159</v>
      </c>
      <c r="D18" s="6"/>
      <c r="E18" s="6">
        <v>1420</v>
      </c>
      <c r="F18" s="6" t="s">
        <v>187</v>
      </c>
      <c r="G18" s="6" t="s">
        <v>180</v>
      </c>
      <c r="H18" s="6" t="s">
        <v>161</v>
      </c>
      <c r="I18" s="6" t="s">
        <v>902</v>
      </c>
      <c r="J18" s="17">
        <v>0.74</v>
      </c>
      <c r="K18" s="6" t="s">
        <v>92</v>
      </c>
      <c r="L18" s="18">
        <v>4.8000000000000001E-2</v>
      </c>
      <c r="M18" s="8">
        <v>6.7000000000000002E-3</v>
      </c>
      <c r="N18" s="7">
        <v>98327.8</v>
      </c>
      <c r="O18" s="7">
        <v>123.48</v>
      </c>
      <c r="P18" s="7">
        <v>121.42</v>
      </c>
      <c r="Q18" s="8">
        <v>2.0000000000000001E-4</v>
      </c>
      <c r="R18" s="8">
        <v>2.9999999999999997E-4</v>
      </c>
      <c r="S18" s="8">
        <v>0</v>
      </c>
    </row>
    <row r="19" spans="2:19">
      <c r="B19" s="6" t="s">
        <v>903</v>
      </c>
      <c r="C19" s="17">
        <v>1093491</v>
      </c>
      <c r="D19" s="6"/>
      <c r="E19" s="6">
        <v>1252</v>
      </c>
      <c r="F19" s="6" t="s">
        <v>266</v>
      </c>
      <c r="G19" s="6" t="s">
        <v>193</v>
      </c>
      <c r="H19" s="6" t="s">
        <v>161</v>
      </c>
      <c r="I19" s="6" t="s">
        <v>904</v>
      </c>
      <c r="J19" s="17">
        <v>2.1</v>
      </c>
      <c r="K19" s="6" t="s">
        <v>92</v>
      </c>
      <c r="L19" s="18">
        <v>4.9500000000000002E-2</v>
      </c>
      <c r="M19" s="8">
        <v>7.6E-3</v>
      </c>
      <c r="N19" s="7">
        <v>540290.76</v>
      </c>
      <c r="O19" s="7">
        <v>132.84</v>
      </c>
      <c r="P19" s="7">
        <v>717.72</v>
      </c>
      <c r="Q19" s="8">
        <v>2.1999999999999999E-2</v>
      </c>
      <c r="R19" s="8">
        <v>1.9E-3</v>
      </c>
      <c r="S19" s="8">
        <v>1E-4</v>
      </c>
    </row>
    <row r="20" spans="2:19">
      <c r="B20" s="6" t="s">
        <v>905</v>
      </c>
      <c r="C20" s="17">
        <v>6000038</v>
      </c>
      <c r="D20" s="6"/>
      <c r="E20" s="6">
        <v>600</v>
      </c>
      <c r="F20" s="6" t="s">
        <v>266</v>
      </c>
      <c r="G20" s="6" t="s">
        <v>193</v>
      </c>
      <c r="H20" s="6" t="s">
        <v>161</v>
      </c>
      <c r="I20" s="6" t="s">
        <v>906</v>
      </c>
      <c r="J20" s="17">
        <v>0.13</v>
      </c>
      <c r="K20" s="6" t="s">
        <v>92</v>
      </c>
      <c r="L20" s="18">
        <v>6.5000000000000002E-2</v>
      </c>
      <c r="M20" s="8">
        <v>5.0000000000000001E-3</v>
      </c>
      <c r="N20" s="7">
        <v>8178700</v>
      </c>
      <c r="O20" s="7">
        <v>127.79</v>
      </c>
      <c r="P20" s="7">
        <v>10451.56</v>
      </c>
      <c r="Q20" s="8">
        <v>5.45E-2</v>
      </c>
      <c r="R20" s="8">
        <v>2.7300000000000001E-2</v>
      </c>
      <c r="S20" s="8">
        <v>8.0000000000000004E-4</v>
      </c>
    </row>
    <row r="21" spans="2:19">
      <c r="B21" s="6" t="s">
        <v>907</v>
      </c>
      <c r="C21" s="17">
        <v>1103084</v>
      </c>
      <c r="D21" s="6"/>
      <c r="E21" s="6">
        <v>1418</v>
      </c>
      <c r="F21" s="6" t="s">
        <v>367</v>
      </c>
      <c r="G21" s="6" t="s">
        <v>193</v>
      </c>
      <c r="H21" s="6" t="s">
        <v>161</v>
      </c>
      <c r="I21" s="6" t="s">
        <v>908</v>
      </c>
      <c r="J21" s="17">
        <v>5.0599999999999996</v>
      </c>
      <c r="K21" s="6" t="s">
        <v>92</v>
      </c>
      <c r="L21" s="18">
        <v>5.6000000000000001E-2</v>
      </c>
      <c r="M21" s="8">
        <v>4.4999999999999997E-3</v>
      </c>
      <c r="N21" s="7">
        <v>24825806.789999999</v>
      </c>
      <c r="O21" s="7">
        <v>152.5</v>
      </c>
      <c r="P21" s="7">
        <v>37859.360000000001</v>
      </c>
      <c r="Q21" s="8">
        <v>4.0500000000000001E-2</v>
      </c>
      <c r="R21" s="8">
        <v>9.8799999999999999E-2</v>
      </c>
      <c r="S21" s="8">
        <v>3.0000000000000001E-3</v>
      </c>
    </row>
    <row r="22" spans="2:19">
      <c r="B22" s="6" t="s">
        <v>909</v>
      </c>
      <c r="C22" s="17">
        <v>1099084</v>
      </c>
      <c r="D22" s="6"/>
      <c r="E22" s="6">
        <v>1359</v>
      </c>
      <c r="F22" s="6" t="s">
        <v>910</v>
      </c>
      <c r="G22" s="6" t="s">
        <v>193</v>
      </c>
      <c r="H22" s="6" t="s">
        <v>161</v>
      </c>
      <c r="I22" s="6" t="s">
        <v>911</v>
      </c>
      <c r="J22" s="17">
        <v>2.63</v>
      </c>
      <c r="K22" s="6" t="s">
        <v>92</v>
      </c>
      <c r="L22" s="18">
        <v>5.8000000000000003E-2</v>
      </c>
      <c r="M22" s="8">
        <v>6.1999999999999998E-3</v>
      </c>
      <c r="N22" s="7">
        <v>1813824.81</v>
      </c>
      <c r="O22" s="7">
        <v>134.59</v>
      </c>
      <c r="P22" s="7">
        <v>2441.23</v>
      </c>
      <c r="Q22" s="8">
        <v>3.7999999999999999E-2</v>
      </c>
      <c r="R22" s="8">
        <v>6.4000000000000003E-3</v>
      </c>
      <c r="S22" s="8">
        <v>2.0000000000000001E-4</v>
      </c>
    </row>
    <row r="23" spans="2:19">
      <c r="B23" s="6" t="s">
        <v>912</v>
      </c>
      <c r="C23" s="17">
        <v>1094739</v>
      </c>
      <c r="D23" s="6"/>
      <c r="E23" s="6">
        <v>1281</v>
      </c>
      <c r="F23" s="6" t="s">
        <v>910</v>
      </c>
      <c r="G23" s="6" t="s">
        <v>193</v>
      </c>
      <c r="H23" s="6" t="s">
        <v>161</v>
      </c>
      <c r="I23" s="6" t="s">
        <v>913</v>
      </c>
      <c r="J23" s="17">
        <v>2.2200000000000002</v>
      </c>
      <c r="K23" s="6" t="s">
        <v>92</v>
      </c>
      <c r="L23" s="18">
        <v>5.8999999999999997E-2</v>
      </c>
      <c r="M23" s="8">
        <v>6.4000000000000003E-3</v>
      </c>
      <c r="N23" s="7">
        <v>2636536.15</v>
      </c>
      <c r="O23" s="7">
        <v>135.27000000000001</v>
      </c>
      <c r="P23" s="7">
        <v>3566.44</v>
      </c>
      <c r="Q23" s="8">
        <v>4.3299999999999998E-2</v>
      </c>
      <c r="R23" s="8">
        <v>9.2999999999999992E-3</v>
      </c>
      <c r="S23" s="8">
        <v>2.9999999999999997E-4</v>
      </c>
    </row>
    <row r="24" spans="2:19">
      <c r="B24" s="6" t="s">
        <v>914</v>
      </c>
      <c r="C24" s="17">
        <v>6014179</v>
      </c>
      <c r="D24" s="6"/>
      <c r="E24" s="6">
        <v>7012</v>
      </c>
      <c r="F24" s="6" t="s">
        <v>159</v>
      </c>
      <c r="G24" s="6" t="s">
        <v>160</v>
      </c>
      <c r="H24" s="6" t="s">
        <v>161</v>
      </c>
      <c r="I24" s="6" t="s">
        <v>915</v>
      </c>
      <c r="J24" s="17">
        <v>0.64</v>
      </c>
      <c r="K24" s="6" t="s">
        <v>92</v>
      </c>
      <c r="L24" s="18">
        <v>4.9000000000000002E-2</v>
      </c>
      <c r="M24" s="8">
        <v>7.1999999999999998E-3</v>
      </c>
      <c r="N24" s="7">
        <v>35740</v>
      </c>
      <c r="O24" s="7">
        <v>124.69</v>
      </c>
      <c r="P24" s="7">
        <v>44.56</v>
      </c>
      <c r="Q24" s="8">
        <v>1.7399999999999999E-2</v>
      </c>
      <c r="R24" s="8">
        <v>1E-4</v>
      </c>
      <c r="S24" s="8">
        <v>0</v>
      </c>
    </row>
    <row r="25" spans="2:19">
      <c r="B25" s="6" t="s">
        <v>916</v>
      </c>
      <c r="C25" s="17">
        <v>6000129</v>
      </c>
      <c r="D25" s="6"/>
      <c r="E25" s="6">
        <v>600</v>
      </c>
      <c r="F25" s="6" t="s">
        <v>266</v>
      </c>
      <c r="G25" s="6" t="s">
        <v>160</v>
      </c>
      <c r="H25" s="6" t="s">
        <v>161</v>
      </c>
      <c r="I25" s="6" t="s">
        <v>917</v>
      </c>
      <c r="J25" s="17">
        <v>4.58</v>
      </c>
      <c r="K25" s="6" t="s">
        <v>92</v>
      </c>
      <c r="L25" s="18">
        <v>0.06</v>
      </c>
      <c r="M25" s="8">
        <v>2.3E-2</v>
      </c>
      <c r="N25" s="7">
        <v>75200000</v>
      </c>
      <c r="O25" s="7">
        <v>126.13</v>
      </c>
      <c r="P25" s="7">
        <v>94849.76</v>
      </c>
      <c r="Q25" s="8">
        <v>3.4200000000000001E-2</v>
      </c>
      <c r="R25" s="8">
        <v>0.2475</v>
      </c>
      <c r="S25" s="8">
        <v>7.6E-3</v>
      </c>
    </row>
    <row r="26" spans="2:19">
      <c r="B26" s="6" t="s">
        <v>918</v>
      </c>
      <c r="C26" s="17">
        <v>10915781</v>
      </c>
      <c r="D26" s="6"/>
      <c r="E26" s="6">
        <v>1218</v>
      </c>
      <c r="F26" s="6" t="s">
        <v>1260</v>
      </c>
      <c r="G26" s="6" t="s">
        <v>245</v>
      </c>
      <c r="H26" s="6" t="s">
        <v>161</v>
      </c>
      <c r="I26" s="6" t="s">
        <v>919</v>
      </c>
      <c r="J26" s="17">
        <v>1.79</v>
      </c>
      <c r="K26" s="6" t="s">
        <v>92</v>
      </c>
      <c r="L26" s="18">
        <v>6.4500000000000002E-2</v>
      </c>
      <c r="M26" s="8">
        <v>-4.8599999999999997E-2</v>
      </c>
      <c r="N26" s="7">
        <v>1429756.28</v>
      </c>
      <c r="O26" s="7">
        <v>154.41999999999999</v>
      </c>
      <c r="P26" s="7">
        <v>2207.83</v>
      </c>
      <c r="Q26" s="8">
        <v>4.0899999999999999E-2</v>
      </c>
      <c r="R26" s="8">
        <v>5.7999999999999996E-3</v>
      </c>
      <c r="S26" s="8">
        <v>2.0000000000000001E-4</v>
      </c>
    </row>
    <row r="27" spans="2:19">
      <c r="B27" s="6" t="s">
        <v>920</v>
      </c>
      <c r="C27" s="17">
        <v>6620215</v>
      </c>
      <c r="D27" s="6"/>
      <c r="E27" s="6">
        <v>662</v>
      </c>
      <c r="F27" s="6" t="s">
        <v>159</v>
      </c>
      <c r="G27" s="6" t="s">
        <v>245</v>
      </c>
      <c r="H27" s="6" t="s">
        <v>161</v>
      </c>
      <c r="I27" s="6" t="s">
        <v>919</v>
      </c>
      <c r="J27" s="17">
        <v>2.42</v>
      </c>
      <c r="K27" s="6" t="s">
        <v>92</v>
      </c>
      <c r="L27" s="18">
        <v>5.7500000000000002E-2</v>
      </c>
      <c r="M27" s="8">
        <v>1.1900000000000001E-2</v>
      </c>
      <c r="N27" s="7">
        <v>38125600</v>
      </c>
      <c r="O27" s="7">
        <v>138.93</v>
      </c>
      <c r="P27" s="7">
        <v>52967.9</v>
      </c>
      <c r="Q27" s="8">
        <v>8.2900000000000001E-2</v>
      </c>
      <c r="R27" s="8">
        <v>0.13819999999999999</v>
      </c>
      <c r="S27" s="8">
        <v>4.1999999999999997E-3</v>
      </c>
    </row>
    <row r="28" spans="2:19">
      <c r="B28" s="6" t="s">
        <v>921</v>
      </c>
      <c r="C28" s="17">
        <v>1109198</v>
      </c>
      <c r="D28" s="6"/>
      <c r="E28" s="6">
        <v>1508</v>
      </c>
      <c r="F28" s="6" t="s">
        <v>187</v>
      </c>
      <c r="G28" s="6" t="s">
        <v>272</v>
      </c>
      <c r="H28" s="6" t="s">
        <v>161</v>
      </c>
      <c r="I28" s="6" t="s">
        <v>922</v>
      </c>
      <c r="J28" s="17">
        <v>0.46</v>
      </c>
      <c r="K28" s="6" t="s">
        <v>92</v>
      </c>
      <c r="L28" s="18">
        <v>7.0000000000000007E-2</v>
      </c>
      <c r="M28" s="8">
        <v>1.2999999999999999E-2</v>
      </c>
      <c r="N28" s="7">
        <v>10000003.84</v>
      </c>
      <c r="O28" s="7">
        <v>119.84</v>
      </c>
      <c r="P28" s="7">
        <v>11984</v>
      </c>
      <c r="Q28" s="8">
        <v>0.1</v>
      </c>
      <c r="R28" s="8">
        <v>3.1300000000000001E-2</v>
      </c>
      <c r="S28" s="8">
        <v>1E-3</v>
      </c>
    </row>
    <row r="29" spans="2:19">
      <c r="B29" s="6" t="s">
        <v>923</v>
      </c>
      <c r="C29" s="17">
        <v>1098201</v>
      </c>
      <c r="D29" s="6"/>
      <c r="E29" s="6">
        <v>1095</v>
      </c>
      <c r="F29" s="6" t="s">
        <v>223</v>
      </c>
      <c r="G29" s="6" t="s">
        <v>272</v>
      </c>
      <c r="H29" s="6" t="s">
        <v>161</v>
      </c>
      <c r="I29" s="6" t="s">
        <v>924</v>
      </c>
      <c r="J29" s="17">
        <v>1.94</v>
      </c>
      <c r="K29" s="6" t="s">
        <v>92</v>
      </c>
      <c r="L29" s="18">
        <v>5.3999999999999999E-2</v>
      </c>
      <c r="M29" s="8">
        <v>2.4799999999999999E-2</v>
      </c>
      <c r="N29" s="7">
        <v>12000000</v>
      </c>
      <c r="O29" s="7">
        <v>125.46</v>
      </c>
      <c r="P29" s="7">
        <v>15055.2</v>
      </c>
      <c r="Q29" s="8">
        <v>2.5700000000000001E-2</v>
      </c>
      <c r="R29" s="8">
        <v>3.9300000000000002E-2</v>
      </c>
      <c r="S29" s="8">
        <v>1.1999999999999999E-3</v>
      </c>
    </row>
    <row r="30" spans="2:19">
      <c r="B30" s="6" t="s">
        <v>925</v>
      </c>
      <c r="C30" s="17">
        <v>1094747</v>
      </c>
      <c r="D30" s="6"/>
      <c r="E30" s="6">
        <v>1229</v>
      </c>
      <c r="F30" s="6" t="s">
        <v>187</v>
      </c>
      <c r="G30" s="6" t="s">
        <v>287</v>
      </c>
      <c r="H30" s="6" t="s">
        <v>161</v>
      </c>
      <c r="I30" s="6" t="s">
        <v>926</v>
      </c>
      <c r="J30" s="17">
        <v>2.4500000000000002</v>
      </c>
      <c r="K30" s="6" t="s">
        <v>92</v>
      </c>
      <c r="L30" s="18">
        <v>6.4500000000000002E-2</v>
      </c>
      <c r="M30" s="8">
        <v>5.7299999999999997E-2</v>
      </c>
      <c r="N30" s="7">
        <v>698760.77</v>
      </c>
      <c r="O30" s="7">
        <v>124.09</v>
      </c>
      <c r="P30" s="7">
        <v>867.09</v>
      </c>
      <c r="Q30" s="8">
        <v>3.5999999999999999E-3</v>
      </c>
      <c r="R30" s="8">
        <v>2.3E-3</v>
      </c>
      <c r="S30" s="8">
        <v>1E-4</v>
      </c>
    </row>
    <row r="31" spans="2:19">
      <c r="B31" s="6" t="s">
        <v>927</v>
      </c>
      <c r="C31" s="17">
        <v>2590131</v>
      </c>
      <c r="D31" s="6"/>
      <c r="E31" s="6">
        <v>259</v>
      </c>
      <c r="F31" s="6" t="s">
        <v>359</v>
      </c>
      <c r="G31" s="6" t="s">
        <v>298</v>
      </c>
      <c r="H31" s="6" t="s">
        <v>161</v>
      </c>
      <c r="I31" s="6" t="s">
        <v>928</v>
      </c>
      <c r="J31" s="17">
        <v>1.79</v>
      </c>
      <c r="K31" s="6" t="s">
        <v>92</v>
      </c>
      <c r="L31" s="18">
        <v>5.45E-2</v>
      </c>
      <c r="M31" s="8">
        <v>3.2000000000000001E-2</v>
      </c>
      <c r="N31" s="7">
        <v>1006556.28</v>
      </c>
      <c r="O31" s="7">
        <v>127.15</v>
      </c>
      <c r="P31" s="7">
        <v>1279.8399999999999</v>
      </c>
      <c r="Q31" s="8">
        <v>6.3299999999999995E-2</v>
      </c>
      <c r="R31" s="8">
        <v>3.3E-3</v>
      </c>
      <c r="S31" s="8">
        <v>1E-4</v>
      </c>
    </row>
    <row r="32" spans="2:19">
      <c r="B32" s="6" t="s">
        <v>929</v>
      </c>
      <c r="C32" s="17">
        <v>11071681</v>
      </c>
      <c r="D32" s="6"/>
      <c r="E32" s="6">
        <v>718</v>
      </c>
      <c r="F32" s="6" t="s">
        <v>187</v>
      </c>
      <c r="G32" s="6" t="s">
        <v>298</v>
      </c>
      <c r="H32" s="6" t="s">
        <v>161</v>
      </c>
      <c r="I32" s="19">
        <v>39254</v>
      </c>
      <c r="J32" s="17">
        <v>1.4</v>
      </c>
      <c r="K32" s="6" t="s">
        <v>92</v>
      </c>
      <c r="L32" s="18">
        <v>7.5039999999999996E-2</v>
      </c>
      <c r="M32" s="8">
        <v>4.9799999999999997E-2</v>
      </c>
      <c r="N32" s="7">
        <v>40726781.259999998</v>
      </c>
      <c r="O32" s="7">
        <v>123.64</v>
      </c>
      <c r="P32" s="7">
        <v>50354.59</v>
      </c>
      <c r="Q32" s="8">
        <v>7.1999999999999995E-2</v>
      </c>
      <c r="R32" s="8">
        <v>0.13139999999999999</v>
      </c>
      <c r="S32" s="8">
        <v>4.0000000000000001E-3</v>
      </c>
    </row>
    <row r="33" spans="2:19">
      <c r="B33" s="6" t="s">
        <v>930</v>
      </c>
      <c r="C33" s="17">
        <v>1124908</v>
      </c>
      <c r="D33" s="6"/>
      <c r="E33" s="6"/>
      <c r="F33" s="6" t="s">
        <v>187</v>
      </c>
      <c r="G33" s="6" t="s">
        <v>931</v>
      </c>
      <c r="H33" s="6" t="s">
        <v>161</v>
      </c>
      <c r="I33" s="6" t="s">
        <v>932</v>
      </c>
      <c r="J33" s="17">
        <v>0.9</v>
      </c>
      <c r="K33" s="6" t="s">
        <v>92</v>
      </c>
      <c r="L33" s="18">
        <v>0.08</v>
      </c>
      <c r="M33" s="8">
        <v>2.4799999999999999E-2</v>
      </c>
      <c r="N33" s="7">
        <v>9575000.4700000007</v>
      </c>
      <c r="O33" s="7">
        <v>107.57</v>
      </c>
      <c r="P33" s="7">
        <v>10299.83</v>
      </c>
      <c r="Q33" s="8">
        <v>0.1469</v>
      </c>
      <c r="R33" s="8">
        <v>2.69E-2</v>
      </c>
      <c r="S33" s="8">
        <v>8.0000000000000004E-4</v>
      </c>
    </row>
    <row r="34" spans="2:19">
      <c r="B34" s="6" t="s">
        <v>933</v>
      </c>
      <c r="C34" s="17">
        <v>1099126</v>
      </c>
      <c r="D34" s="6"/>
      <c r="E34" s="6">
        <v>1264</v>
      </c>
      <c r="F34" s="6" t="s">
        <v>187</v>
      </c>
      <c r="G34" s="6" t="s">
        <v>300</v>
      </c>
      <c r="H34" s="6" t="s">
        <v>161</v>
      </c>
      <c r="I34" s="6" t="s">
        <v>934</v>
      </c>
      <c r="J34" s="17">
        <v>1.45</v>
      </c>
      <c r="K34" s="6" t="s">
        <v>92</v>
      </c>
      <c r="L34" s="18">
        <v>5.6000000000000001E-2</v>
      </c>
      <c r="M34" s="8">
        <v>3.2500000000000001E-2</v>
      </c>
      <c r="N34" s="7">
        <v>3000001.83</v>
      </c>
      <c r="O34" s="7">
        <v>122.82</v>
      </c>
      <c r="P34" s="7">
        <v>3684.6</v>
      </c>
      <c r="Q34" s="8">
        <v>5.96E-2</v>
      </c>
      <c r="R34" s="8">
        <v>9.5999999999999992E-3</v>
      </c>
      <c r="S34" s="8">
        <v>2.9999999999999997E-4</v>
      </c>
    </row>
    <row r="35" spans="2:19">
      <c r="B35" s="6" t="s">
        <v>935</v>
      </c>
      <c r="C35" s="17">
        <v>3520046</v>
      </c>
      <c r="D35" s="6"/>
      <c r="E35" s="6">
        <v>352</v>
      </c>
      <c r="F35" s="6" t="s">
        <v>187</v>
      </c>
      <c r="G35" s="6" t="s">
        <v>305</v>
      </c>
      <c r="H35" s="6" t="s">
        <v>161</v>
      </c>
      <c r="I35" s="6" t="s">
        <v>936</v>
      </c>
      <c r="K35" s="6" t="s">
        <v>92</v>
      </c>
      <c r="L35" s="18">
        <v>6.4000000000000001E-2</v>
      </c>
      <c r="M35" s="8">
        <v>6.4000000000000001E-2</v>
      </c>
      <c r="N35" s="7">
        <v>1000000</v>
      </c>
      <c r="O35" s="7">
        <v>5</v>
      </c>
      <c r="P35" s="7">
        <v>50</v>
      </c>
      <c r="Q35" s="8">
        <v>8.8999999999999999E-3</v>
      </c>
      <c r="R35" s="8">
        <v>1E-4</v>
      </c>
      <c r="S35" s="8">
        <v>0</v>
      </c>
    </row>
    <row r="36" spans="2:19">
      <c r="B36" s="6" t="s">
        <v>937</v>
      </c>
      <c r="C36" s="17">
        <v>3780038</v>
      </c>
      <c r="D36" s="6"/>
      <c r="E36" s="6">
        <v>378</v>
      </c>
      <c r="F36" s="6" t="s">
        <v>285</v>
      </c>
      <c r="G36" s="6" t="s">
        <v>938</v>
      </c>
      <c r="H36" s="6" t="s">
        <v>161</v>
      </c>
      <c r="I36" s="6" t="s">
        <v>939</v>
      </c>
      <c r="J36" s="17">
        <v>1.52</v>
      </c>
      <c r="K36" s="6" t="s">
        <v>92</v>
      </c>
      <c r="L36" s="18">
        <v>6.0999999999999999E-2</v>
      </c>
      <c r="M36" s="8">
        <v>6.0999999999999999E-2</v>
      </c>
      <c r="N36" s="7">
        <v>21585.18</v>
      </c>
      <c r="O36" s="7">
        <v>85.56</v>
      </c>
      <c r="P36" s="7">
        <v>18.47</v>
      </c>
      <c r="R36" s="8">
        <v>0</v>
      </c>
      <c r="S36" s="8">
        <v>0</v>
      </c>
    </row>
    <row r="37" spans="2:19">
      <c r="B37" s="6" t="s">
        <v>940</v>
      </c>
      <c r="C37" s="17">
        <v>1102855</v>
      </c>
      <c r="D37" s="6"/>
      <c r="E37" s="6">
        <v>1071</v>
      </c>
      <c r="F37" s="6" t="s">
        <v>223</v>
      </c>
      <c r="G37" s="6" t="s">
        <v>941</v>
      </c>
      <c r="H37" s="6" t="s">
        <v>161</v>
      </c>
      <c r="I37" s="6" t="s">
        <v>942</v>
      </c>
      <c r="J37" s="17">
        <v>5.75</v>
      </c>
      <c r="K37" s="6" t="s">
        <v>92</v>
      </c>
      <c r="L37" s="18">
        <v>4.7E-2</v>
      </c>
      <c r="M37" s="8">
        <v>0.18640000000000001</v>
      </c>
      <c r="N37" s="7">
        <v>253153.51</v>
      </c>
      <c r="O37" s="7">
        <v>5</v>
      </c>
      <c r="P37" s="7">
        <v>12.66</v>
      </c>
      <c r="R37" s="8">
        <v>0</v>
      </c>
      <c r="S37" s="8">
        <v>0</v>
      </c>
    </row>
    <row r="38" spans="2:19">
      <c r="B38" s="6" t="s">
        <v>943</v>
      </c>
      <c r="C38" s="17">
        <v>7505019</v>
      </c>
      <c r="D38" s="6"/>
      <c r="E38" s="6">
        <v>750</v>
      </c>
      <c r="F38" s="6" t="s">
        <v>359</v>
      </c>
      <c r="G38" s="6" t="s">
        <v>307</v>
      </c>
      <c r="H38" s="6" t="s">
        <v>161</v>
      </c>
      <c r="I38" s="6" t="s">
        <v>944</v>
      </c>
      <c r="K38" s="6" t="s">
        <v>92</v>
      </c>
      <c r="L38" s="18">
        <v>6.5000000000000002E-2</v>
      </c>
      <c r="M38" s="8">
        <v>6.5000000000000002E-2</v>
      </c>
      <c r="N38" s="7">
        <v>4908.3900000000003</v>
      </c>
      <c r="O38" s="7">
        <v>0</v>
      </c>
      <c r="P38" s="7">
        <v>0</v>
      </c>
      <c r="Q38" s="8">
        <v>1.1000000000000001E-3</v>
      </c>
      <c r="R38" s="8">
        <v>0</v>
      </c>
      <c r="S38" s="8">
        <v>0</v>
      </c>
    </row>
    <row r="39" spans="2:19">
      <c r="B39" s="6" t="s">
        <v>945</v>
      </c>
      <c r="C39" s="17">
        <v>1100833</v>
      </c>
      <c r="D39" s="6"/>
      <c r="E39" s="6">
        <v>2023</v>
      </c>
      <c r="F39" s="6" t="s">
        <v>223</v>
      </c>
      <c r="G39" s="6" t="s">
        <v>941</v>
      </c>
      <c r="H39" s="23" t="s">
        <v>211</v>
      </c>
      <c r="I39" s="6"/>
      <c r="J39" s="17">
        <v>0.39</v>
      </c>
      <c r="K39" s="6" t="s">
        <v>92</v>
      </c>
      <c r="L39" s="18">
        <v>5.7500000000000002E-2</v>
      </c>
      <c r="M39" s="8">
        <v>6.25E-2</v>
      </c>
      <c r="N39" s="7">
        <v>3169173.6</v>
      </c>
      <c r="O39" s="7">
        <v>16</v>
      </c>
      <c r="P39" s="7">
        <v>507.07</v>
      </c>
      <c r="Q39" s="8">
        <v>1.8100000000000002E-2</v>
      </c>
      <c r="R39" s="8">
        <v>1.2999999999999999E-3</v>
      </c>
      <c r="S39" s="8">
        <v>0</v>
      </c>
    </row>
    <row r="40" spans="2:19">
      <c r="B40" s="6" t="s">
        <v>946</v>
      </c>
      <c r="C40" s="17">
        <v>4150090</v>
      </c>
      <c r="D40" s="6"/>
      <c r="E40" s="6">
        <v>415</v>
      </c>
      <c r="F40" s="6" t="s">
        <v>187</v>
      </c>
      <c r="G40" s="6" t="s">
        <v>1257</v>
      </c>
      <c r="H40" s="6"/>
      <c r="I40" s="6" t="s">
        <v>947</v>
      </c>
      <c r="J40" s="17">
        <v>1</v>
      </c>
      <c r="K40" s="6" t="s">
        <v>92</v>
      </c>
      <c r="L40" s="18">
        <v>5.5E-2</v>
      </c>
      <c r="M40" s="8">
        <v>5.5E-2</v>
      </c>
      <c r="N40" s="7">
        <v>188386.55</v>
      </c>
      <c r="O40" s="7">
        <v>7.85</v>
      </c>
      <c r="P40" s="7">
        <v>14.79</v>
      </c>
      <c r="R40" s="8">
        <v>0</v>
      </c>
      <c r="S40" s="8">
        <v>0</v>
      </c>
    </row>
    <row r="41" spans="2:19">
      <c r="B41" s="6" t="s">
        <v>948</v>
      </c>
      <c r="C41" s="17">
        <v>1095942</v>
      </c>
      <c r="D41" s="6"/>
      <c r="E41" s="6">
        <v>1303</v>
      </c>
      <c r="F41" s="6" t="s">
        <v>187</v>
      </c>
      <c r="G41" s="6" t="s">
        <v>1257</v>
      </c>
      <c r="H41" s="6"/>
      <c r="I41" s="6" t="s">
        <v>949</v>
      </c>
      <c r="K41" s="6" t="s">
        <v>92</v>
      </c>
      <c r="L41" s="18">
        <v>0.06</v>
      </c>
      <c r="M41" s="8">
        <v>0.06</v>
      </c>
      <c r="N41" s="7">
        <v>589497.87</v>
      </c>
      <c r="O41" s="7">
        <v>8</v>
      </c>
      <c r="P41" s="7">
        <v>47.16</v>
      </c>
      <c r="R41" s="8">
        <v>1E-4</v>
      </c>
      <c r="S41" s="8">
        <v>0</v>
      </c>
    </row>
    <row r="42" spans="2:19">
      <c r="B42" s="6" t="s">
        <v>950</v>
      </c>
      <c r="C42" s="17">
        <v>1099969</v>
      </c>
      <c r="D42" s="6"/>
      <c r="E42" s="6">
        <v>1374</v>
      </c>
      <c r="F42" s="6" t="s">
        <v>187</v>
      </c>
      <c r="G42" s="6" t="s">
        <v>1257</v>
      </c>
      <c r="H42" s="6"/>
      <c r="I42" s="6" t="s">
        <v>951</v>
      </c>
      <c r="J42" s="17">
        <v>13.84</v>
      </c>
      <c r="K42" s="6" t="s">
        <v>92</v>
      </c>
      <c r="L42" s="18">
        <v>7.4999999999999997E-2</v>
      </c>
      <c r="M42" s="8">
        <v>2.5499999999999998E-2</v>
      </c>
      <c r="N42" s="7">
        <v>253000</v>
      </c>
      <c r="O42" s="7">
        <v>2</v>
      </c>
      <c r="P42" s="7">
        <v>5.0599999999999996</v>
      </c>
      <c r="R42" s="8">
        <v>0</v>
      </c>
      <c r="S42" s="8">
        <v>0</v>
      </c>
    </row>
    <row r="43" spans="2:19">
      <c r="B43" s="6" t="s">
        <v>952</v>
      </c>
      <c r="C43" s="17">
        <v>1099944</v>
      </c>
      <c r="D43" s="6"/>
      <c r="E43" s="6">
        <v>1374</v>
      </c>
      <c r="F43" s="6" t="s">
        <v>187</v>
      </c>
      <c r="G43" s="6" t="s">
        <v>1257</v>
      </c>
      <c r="H43" s="6"/>
      <c r="I43" s="6" t="s">
        <v>951</v>
      </c>
      <c r="J43" s="17">
        <v>12.06</v>
      </c>
      <c r="K43" s="6" t="s">
        <v>92</v>
      </c>
      <c r="L43" s="18">
        <v>5.7500000000000002E-2</v>
      </c>
      <c r="M43" s="8">
        <v>5.7500000000000002E-2</v>
      </c>
      <c r="N43" s="7">
        <v>27947.64</v>
      </c>
      <c r="O43" s="7">
        <v>2</v>
      </c>
      <c r="P43" s="7">
        <v>0.56000000000000005</v>
      </c>
      <c r="R43" s="8">
        <v>0</v>
      </c>
      <c r="S43" s="8">
        <v>0</v>
      </c>
    </row>
    <row r="44" spans="2:19">
      <c r="B44" s="6" t="s">
        <v>953</v>
      </c>
      <c r="C44" s="17">
        <v>1113562</v>
      </c>
      <c r="D44" s="6"/>
      <c r="E44" s="6">
        <v>1303</v>
      </c>
      <c r="F44" s="6" t="s">
        <v>187</v>
      </c>
      <c r="G44" s="6" t="s">
        <v>1257</v>
      </c>
      <c r="H44" s="6"/>
      <c r="I44" s="6" t="s">
        <v>949</v>
      </c>
      <c r="K44" s="6" t="s">
        <v>92</v>
      </c>
      <c r="L44" s="18">
        <v>0.06</v>
      </c>
      <c r="M44" s="8">
        <v>0.06</v>
      </c>
      <c r="N44" s="7">
        <v>98249.5</v>
      </c>
      <c r="O44" s="7">
        <v>8</v>
      </c>
      <c r="P44" s="7">
        <v>7.86</v>
      </c>
      <c r="R44" s="8">
        <v>0</v>
      </c>
      <c r="S44" s="8">
        <v>0</v>
      </c>
    </row>
    <row r="45" spans="2:19">
      <c r="B45" s="6" t="s">
        <v>954</v>
      </c>
      <c r="C45" s="17">
        <v>1099951</v>
      </c>
      <c r="D45" s="6"/>
      <c r="E45" s="6">
        <v>1374</v>
      </c>
      <c r="F45" s="6" t="s">
        <v>187</v>
      </c>
      <c r="G45" s="6" t="s">
        <v>1257</v>
      </c>
      <c r="H45" s="6"/>
      <c r="I45" s="6" t="s">
        <v>951</v>
      </c>
      <c r="J45" s="17">
        <v>14.24</v>
      </c>
      <c r="K45" s="6" t="s">
        <v>92</v>
      </c>
      <c r="L45" s="18">
        <v>7.4999999999999997E-2</v>
      </c>
      <c r="M45" s="8">
        <v>7.4999999999999997E-2</v>
      </c>
      <c r="N45" s="7">
        <v>182160</v>
      </c>
      <c r="O45" s="7">
        <v>2</v>
      </c>
      <c r="P45" s="7">
        <v>3.64</v>
      </c>
      <c r="R45" s="8">
        <v>0</v>
      </c>
      <c r="S45" s="8">
        <v>0</v>
      </c>
    </row>
    <row r="46" spans="2:19">
      <c r="B46" s="6" t="s">
        <v>955</v>
      </c>
      <c r="C46" s="17">
        <v>1115096</v>
      </c>
      <c r="D46" s="6"/>
      <c r="E46" s="6">
        <v>2221</v>
      </c>
      <c r="F46" s="6" t="s">
        <v>266</v>
      </c>
      <c r="G46" s="6" t="s">
        <v>1257</v>
      </c>
      <c r="H46" s="6"/>
      <c r="I46" s="6" t="s">
        <v>956</v>
      </c>
      <c r="J46" s="17">
        <v>0.5</v>
      </c>
      <c r="K46" s="6" t="s">
        <v>92</v>
      </c>
      <c r="L46" s="18">
        <v>5.6000000000000001E-2</v>
      </c>
      <c r="M46" s="8">
        <v>5.6000000000000001E-2</v>
      </c>
      <c r="N46" s="7">
        <v>232249.88</v>
      </c>
      <c r="O46" s="7">
        <v>9</v>
      </c>
      <c r="P46" s="7">
        <v>20.9</v>
      </c>
      <c r="R46" s="8">
        <v>1E-4</v>
      </c>
      <c r="S46" s="8">
        <v>0</v>
      </c>
    </row>
    <row r="47" spans="2:19">
      <c r="B47" s="6" t="s">
        <v>957</v>
      </c>
      <c r="C47" s="17">
        <v>1112911</v>
      </c>
      <c r="D47" s="6"/>
      <c r="E47" s="6">
        <v>2221</v>
      </c>
      <c r="F47" s="6" t="s">
        <v>266</v>
      </c>
      <c r="G47" s="6" t="s">
        <v>1257</v>
      </c>
      <c r="H47" s="6"/>
      <c r="I47" s="6" t="s">
        <v>958</v>
      </c>
      <c r="J47" s="17">
        <v>0.47</v>
      </c>
      <c r="K47" s="6" t="s">
        <v>92</v>
      </c>
      <c r="L47" s="18">
        <v>7.1499999999999994E-2</v>
      </c>
      <c r="M47" s="8">
        <v>7.1499999999999994E-2</v>
      </c>
      <c r="N47" s="7">
        <v>2442167.67</v>
      </c>
      <c r="O47" s="7">
        <v>9</v>
      </c>
      <c r="P47" s="7">
        <v>219.8</v>
      </c>
      <c r="R47" s="8">
        <v>5.9999999999999995E-4</v>
      </c>
      <c r="S47" s="8">
        <v>0</v>
      </c>
    </row>
    <row r="48" spans="2:19">
      <c r="B48" s="6" t="s">
        <v>959</v>
      </c>
      <c r="C48" s="17">
        <v>1117548</v>
      </c>
      <c r="D48" s="6"/>
      <c r="E48" s="6">
        <v>2221</v>
      </c>
      <c r="F48" s="6" t="s">
        <v>266</v>
      </c>
      <c r="G48" s="6" t="s">
        <v>1257</v>
      </c>
      <c r="H48" s="6"/>
      <c r="I48" s="6" t="s">
        <v>960</v>
      </c>
      <c r="K48" s="6" t="s">
        <v>92</v>
      </c>
      <c r="L48" s="18">
        <v>6.6500000000000004E-2</v>
      </c>
      <c r="M48" s="8">
        <v>6.6500000000000004E-2</v>
      </c>
      <c r="N48" s="7">
        <v>348881.1</v>
      </c>
      <c r="O48" s="7">
        <v>9</v>
      </c>
      <c r="P48" s="7">
        <v>31.4</v>
      </c>
      <c r="R48" s="8">
        <v>1E-4</v>
      </c>
      <c r="S48" s="8">
        <v>0</v>
      </c>
    </row>
    <row r="49" spans="2:19">
      <c r="B49" s="6" t="s">
        <v>961</v>
      </c>
      <c r="C49" s="17">
        <v>5490123</v>
      </c>
      <c r="D49" s="6"/>
      <c r="E49" s="6">
        <v>549</v>
      </c>
      <c r="F49" s="6" t="s">
        <v>187</v>
      </c>
      <c r="G49" s="6" t="s">
        <v>1257</v>
      </c>
      <c r="H49" s="6"/>
      <c r="I49" s="6" t="s">
        <v>962</v>
      </c>
      <c r="J49" s="17">
        <v>0.88</v>
      </c>
      <c r="K49" s="6" t="s">
        <v>92</v>
      </c>
      <c r="L49" s="18">
        <v>0.04</v>
      </c>
      <c r="M49" s="8">
        <v>0.04</v>
      </c>
      <c r="N49" s="7">
        <v>0.05</v>
      </c>
      <c r="O49" s="7">
        <v>33.58</v>
      </c>
      <c r="P49" s="7">
        <v>0</v>
      </c>
      <c r="R49" s="8">
        <v>0</v>
      </c>
      <c r="S49" s="8">
        <v>0</v>
      </c>
    </row>
    <row r="50" spans="2:19">
      <c r="B50" s="13" t="s">
        <v>963</v>
      </c>
      <c r="C50" s="14"/>
      <c r="D50" s="13"/>
      <c r="E50" s="13"/>
      <c r="F50" s="13"/>
      <c r="G50" s="13"/>
      <c r="H50" s="13"/>
      <c r="I50" s="13"/>
      <c r="K50" s="13"/>
      <c r="N50" s="15">
        <v>0</v>
      </c>
      <c r="P50" s="15">
        <v>0</v>
      </c>
      <c r="R50" s="16">
        <v>0</v>
      </c>
      <c r="S50" s="16">
        <v>0</v>
      </c>
    </row>
    <row r="51" spans="2:19">
      <c r="B51" s="13" t="s">
        <v>964</v>
      </c>
      <c r="C51" s="14"/>
      <c r="D51" s="13"/>
      <c r="E51" s="13"/>
      <c r="F51" s="13"/>
      <c r="G51" s="13"/>
      <c r="H51" s="13"/>
      <c r="I51" s="13"/>
      <c r="J51" s="14">
        <v>0.75</v>
      </c>
      <c r="K51" s="13"/>
      <c r="M51" s="16">
        <v>3.44E-2</v>
      </c>
      <c r="N51" s="15">
        <v>8678097.8300000001</v>
      </c>
      <c r="P51" s="15">
        <v>12045.09</v>
      </c>
      <c r="R51" s="16">
        <v>3.1399999999999997E-2</v>
      </c>
      <c r="S51" s="16">
        <v>1E-3</v>
      </c>
    </row>
    <row r="52" spans="2:19">
      <c r="B52" s="6" t="s">
        <v>965</v>
      </c>
      <c r="C52" s="17">
        <v>1124304</v>
      </c>
      <c r="D52" s="6"/>
      <c r="E52" s="6">
        <v>1227</v>
      </c>
      <c r="F52" s="6" t="s">
        <v>187</v>
      </c>
      <c r="G52" s="6" t="s">
        <v>272</v>
      </c>
      <c r="H52" s="6" t="s">
        <v>161</v>
      </c>
      <c r="I52" s="6" t="s">
        <v>966</v>
      </c>
      <c r="J52" s="17">
        <v>0.51</v>
      </c>
      <c r="K52" s="6" t="s">
        <v>92</v>
      </c>
      <c r="L52" s="18">
        <v>7.1499999999999994E-2</v>
      </c>
      <c r="M52" s="8">
        <v>2.63E-2</v>
      </c>
      <c r="N52" s="7">
        <v>16250.16</v>
      </c>
      <c r="O52" s="7">
        <v>105.75</v>
      </c>
      <c r="P52" s="7">
        <v>17.18</v>
      </c>
      <c r="R52" s="8">
        <v>0</v>
      </c>
      <c r="S52" s="8">
        <v>0</v>
      </c>
    </row>
    <row r="53" spans="2:19">
      <c r="B53" s="6" t="s">
        <v>967</v>
      </c>
      <c r="C53" s="17">
        <v>22178</v>
      </c>
      <c r="D53" s="6"/>
      <c r="E53" s="6">
        <v>7055</v>
      </c>
      <c r="F53" s="6" t="s">
        <v>187</v>
      </c>
      <c r="G53" s="6" t="s">
        <v>1257</v>
      </c>
      <c r="I53" s="6" t="s">
        <v>968</v>
      </c>
      <c r="K53" s="6" t="s">
        <v>92</v>
      </c>
      <c r="L53" s="18">
        <v>0.14499999999999999</v>
      </c>
      <c r="M53" s="8">
        <v>0.14499999999999999</v>
      </c>
      <c r="N53" s="7">
        <v>4500500</v>
      </c>
      <c r="O53" s="7">
        <v>0</v>
      </c>
      <c r="P53" s="7">
        <v>0</v>
      </c>
      <c r="Q53" s="8">
        <v>4.0899999999999999E-2</v>
      </c>
      <c r="R53" s="8">
        <v>0</v>
      </c>
      <c r="S53" s="8">
        <v>0</v>
      </c>
    </row>
    <row r="54" spans="2:19">
      <c r="B54" s="6" t="s">
        <v>967</v>
      </c>
      <c r="C54" s="17">
        <v>25502</v>
      </c>
      <c r="D54" s="6"/>
      <c r="E54" s="6">
        <v>7055</v>
      </c>
      <c r="F54" s="6" t="s">
        <v>187</v>
      </c>
      <c r="G54" s="6" t="s">
        <v>1257</v>
      </c>
      <c r="I54" s="6" t="s">
        <v>968</v>
      </c>
      <c r="K54" s="6" t="s">
        <v>92</v>
      </c>
      <c r="L54" s="18">
        <v>0.14499999999999999</v>
      </c>
      <c r="M54" s="8">
        <v>0.14499999999999999</v>
      </c>
      <c r="N54" s="7">
        <v>1000000</v>
      </c>
      <c r="O54" s="7">
        <v>0</v>
      </c>
      <c r="P54" s="7">
        <v>0</v>
      </c>
      <c r="Q54" s="8">
        <v>0.02</v>
      </c>
      <c r="R54" s="8">
        <v>0</v>
      </c>
      <c r="S54" s="8">
        <v>0</v>
      </c>
    </row>
    <row r="55" spans="2:19">
      <c r="B55" s="6" t="s">
        <v>969</v>
      </c>
      <c r="C55" s="17">
        <v>27581</v>
      </c>
      <c r="D55" s="6"/>
      <c r="E55" s="6">
        <v>260</v>
      </c>
      <c r="F55" s="6" t="s">
        <v>1261</v>
      </c>
      <c r="G55" s="24" t="s">
        <v>193</v>
      </c>
      <c r="H55" s="6" t="s">
        <v>1132</v>
      </c>
      <c r="I55" s="6" t="s">
        <v>970</v>
      </c>
      <c r="J55" s="17">
        <v>1.04</v>
      </c>
      <c r="K55" s="6" t="s">
        <v>42</v>
      </c>
      <c r="L55" s="18">
        <v>7.0000000000000007E-2</v>
      </c>
      <c r="M55" s="8">
        <v>2.2499999999999999E-2</v>
      </c>
      <c r="N55" s="7">
        <v>1818000</v>
      </c>
      <c r="O55" s="7">
        <v>415.24</v>
      </c>
      <c r="P55" s="7">
        <v>7549.06</v>
      </c>
      <c r="Q55" s="8">
        <v>3.6400000000000002E-2</v>
      </c>
      <c r="R55" s="8">
        <v>1.9699999999999999E-2</v>
      </c>
      <c r="S55" s="8">
        <v>5.9999999999999995E-4</v>
      </c>
    </row>
    <row r="56" spans="2:19">
      <c r="B56" s="6" t="s">
        <v>971</v>
      </c>
      <c r="C56" s="17">
        <v>65100441</v>
      </c>
      <c r="D56" s="6"/>
      <c r="E56" s="6">
        <v>651</v>
      </c>
      <c r="F56" s="22" t="s">
        <v>1262</v>
      </c>
      <c r="G56" s="6" t="s">
        <v>1257</v>
      </c>
      <c r="H56" s="6"/>
      <c r="I56" s="6" t="s">
        <v>972</v>
      </c>
      <c r="J56" s="17">
        <v>0.36</v>
      </c>
      <c r="K56" s="6" t="s">
        <v>42</v>
      </c>
      <c r="L56" s="18">
        <v>0.03</v>
      </c>
      <c r="M56" s="8">
        <v>6.2600000000000003E-2</v>
      </c>
      <c r="N56" s="7">
        <v>1051160.28</v>
      </c>
      <c r="O56" s="7">
        <v>82.49</v>
      </c>
      <c r="P56" s="7">
        <v>3334.87</v>
      </c>
      <c r="R56" s="8">
        <v>8.6999999999999994E-3</v>
      </c>
      <c r="S56" s="8">
        <v>2.9999999999999997E-4</v>
      </c>
    </row>
    <row r="57" spans="2:19">
      <c r="B57" s="6" t="s">
        <v>973</v>
      </c>
      <c r="C57" s="17">
        <v>65100691</v>
      </c>
      <c r="D57" s="6"/>
      <c r="E57" s="6">
        <v>651</v>
      </c>
      <c r="F57" s="22" t="s">
        <v>1262</v>
      </c>
      <c r="G57" s="6" t="s">
        <v>1257</v>
      </c>
      <c r="H57" s="6"/>
      <c r="I57" s="6" t="s">
        <v>972</v>
      </c>
      <c r="J57" s="17">
        <v>0.01</v>
      </c>
      <c r="K57" s="6" t="s">
        <v>42</v>
      </c>
      <c r="L57" s="18">
        <v>2.8000000000000001E-2</v>
      </c>
      <c r="M57" s="8">
        <v>3.1099999999999999E-2</v>
      </c>
      <c r="N57" s="7">
        <v>292187.39</v>
      </c>
      <c r="O57" s="7">
        <v>101.8</v>
      </c>
      <c r="P57" s="7">
        <v>1143.98</v>
      </c>
      <c r="R57" s="8">
        <v>3.0000000000000001E-3</v>
      </c>
      <c r="S57" s="8">
        <v>1E-4</v>
      </c>
    </row>
    <row r="58" spans="2:19">
      <c r="B58" s="3" t="s">
        <v>975</v>
      </c>
      <c r="C58" s="12"/>
      <c r="D58" s="3"/>
      <c r="E58" s="3"/>
      <c r="F58" s="3"/>
      <c r="G58" s="3"/>
      <c r="H58" s="3"/>
      <c r="I58" s="3"/>
      <c r="K58" s="3"/>
      <c r="N58" s="9">
        <v>0</v>
      </c>
      <c r="P58" s="9">
        <v>0</v>
      </c>
      <c r="R58" s="10">
        <v>0</v>
      </c>
      <c r="S58" s="10">
        <v>0</v>
      </c>
    </row>
    <row r="59" spans="2:19">
      <c r="B59" s="13" t="s">
        <v>976</v>
      </c>
      <c r="C59" s="14"/>
      <c r="D59" s="13"/>
      <c r="E59" s="13"/>
      <c r="F59" s="13"/>
      <c r="G59" s="13"/>
      <c r="H59" s="13"/>
      <c r="I59" s="13"/>
      <c r="K59" s="13"/>
      <c r="N59" s="15">
        <v>0</v>
      </c>
      <c r="P59" s="15">
        <v>0</v>
      </c>
      <c r="R59" s="16">
        <v>0</v>
      </c>
      <c r="S59" s="16">
        <v>0</v>
      </c>
    </row>
    <row r="60" spans="2:19">
      <c r="B60" s="13" t="s">
        <v>977</v>
      </c>
      <c r="C60" s="14"/>
      <c r="D60" s="13"/>
      <c r="E60" s="13"/>
      <c r="F60" s="13"/>
      <c r="G60" s="13"/>
      <c r="H60" s="13"/>
      <c r="I60" s="13"/>
      <c r="K60" s="13"/>
      <c r="N60" s="15">
        <v>0</v>
      </c>
      <c r="P60" s="15">
        <v>0</v>
      </c>
      <c r="R60" s="16">
        <v>0</v>
      </c>
      <c r="S60" s="16">
        <v>0</v>
      </c>
    </row>
    <row r="63" spans="2:19">
      <c r="B63" s="6" t="s">
        <v>109</v>
      </c>
      <c r="C63" s="17"/>
      <c r="D63" s="6"/>
      <c r="E63" s="6"/>
      <c r="F63" s="6"/>
      <c r="G63" s="6"/>
      <c r="H63" s="6"/>
      <c r="I63" s="6"/>
      <c r="K63" s="6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rightToLeft="1" workbookViewId="0">
      <selection activeCell="A14" sqref="A14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15.7109375" customWidth="1"/>
    <col min="8" max="8" width="12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1256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605</v>
      </c>
    </row>
    <row r="7" spans="2:13" ht="15.75">
      <c r="B7" s="2" t="s">
        <v>342</v>
      </c>
    </row>
    <row r="8" spans="2:13">
      <c r="B8" s="3" t="s">
        <v>74</v>
      </c>
      <c r="C8" s="3" t="s">
        <v>75</v>
      </c>
      <c r="D8" s="3" t="s">
        <v>152</v>
      </c>
      <c r="E8" s="3" t="s">
        <v>76</v>
      </c>
      <c r="F8" s="3" t="s">
        <v>153</v>
      </c>
      <c r="G8" s="3" t="s">
        <v>79</v>
      </c>
      <c r="H8" s="3" t="s">
        <v>115</v>
      </c>
      <c r="I8" s="3" t="s">
        <v>41</v>
      </c>
      <c r="J8" s="3" t="s">
        <v>606</v>
      </c>
      <c r="K8" s="3" t="s">
        <v>116</v>
      </c>
      <c r="L8" s="3" t="s">
        <v>117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120</v>
      </c>
      <c r="I9" s="4" t="s">
        <v>121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978</v>
      </c>
      <c r="C11" s="12"/>
      <c r="D11" s="3"/>
      <c r="E11" s="3"/>
      <c r="F11" s="3"/>
      <c r="G11" s="3"/>
      <c r="H11" s="9">
        <v>16121</v>
      </c>
      <c r="J11" s="9">
        <v>3651.88</v>
      </c>
      <c r="L11" s="10">
        <v>1</v>
      </c>
      <c r="M11" s="10">
        <v>2.9999999999999997E-4</v>
      </c>
    </row>
    <row r="12" spans="2:13">
      <c r="B12" s="3" t="s">
        <v>979</v>
      </c>
      <c r="C12" s="12"/>
      <c r="D12" s="3"/>
      <c r="E12" s="3"/>
      <c r="F12" s="3"/>
      <c r="G12" s="3"/>
      <c r="H12" s="9">
        <v>16121</v>
      </c>
      <c r="J12" s="9">
        <v>3651.88</v>
      </c>
      <c r="L12" s="10">
        <v>1</v>
      </c>
      <c r="M12" s="10">
        <v>2.9999999999999997E-4</v>
      </c>
    </row>
    <row r="13" spans="2:13">
      <c r="B13" s="13" t="s">
        <v>344</v>
      </c>
      <c r="C13" s="14"/>
      <c r="D13" s="13"/>
      <c r="E13" s="13"/>
      <c r="F13" s="13"/>
      <c r="G13" s="13"/>
      <c r="H13" s="15">
        <v>16121</v>
      </c>
      <c r="J13" s="15">
        <v>3651.88</v>
      </c>
      <c r="L13" s="16">
        <v>1</v>
      </c>
      <c r="M13" s="16">
        <v>2.9999999999999997E-4</v>
      </c>
    </row>
    <row r="14" spans="2:13">
      <c r="B14" s="6" t="s">
        <v>980</v>
      </c>
      <c r="C14" s="17">
        <v>6511984</v>
      </c>
      <c r="D14" s="6"/>
      <c r="E14" s="6">
        <v>651</v>
      </c>
      <c r="F14" s="6" t="s">
        <v>1258</v>
      </c>
      <c r="G14" s="6" t="s">
        <v>42</v>
      </c>
      <c r="H14" s="7">
        <v>16121</v>
      </c>
      <c r="I14" s="7">
        <v>22652.94</v>
      </c>
      <c r="J14" s="7">
        <v>3651.88</v>
      </c>
      <c r="K14" s="8">
        <v>0</v>
      </c>
      <c r="L14" s="8">
        <v>1</v>
      </c>
      <c r="M14" s="8">
        <v>2.9999999999999997E-4</v>
      </c>
    </row>
    <row r="15" spans="2:13">
      <c r="B15" s="3" t="s">
        <v>981</v>
      </c>
      <c r="C15" s="12"/>
      <c r="D15" s="3"/>
      <c r="E15" s="3"/>
      <c r="F15" s="3"/>
      <c r="G15" s="3"/>
      <c r="H15" s="9">
        <v>0</v>
      </c>
      <c r="J15" s="9">
        <v>0</v>
      </c>
      <c r="L15" s="10">
        <v>0</v>
      </c>
      <c r="M15" s="10">
        <v>0</v>
      </c>
    </row>
    <row r="16" spans="2:13">
      <c r="B16" s="13" t="s">
        <v>411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415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20" spans="2:13">
      <c r="B20" s="6" t="s">
        <v>109</v>
      </c>
      <c r="C20" s="17"/>
      <c r="D20" s="6"/>
      <c r="E20" s="6"/>
      <c r="F20" s="6"/>
      <c r="G20" s="6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rightToLeft="1" topLeftCell="A7" workbookViewId="0">
      <selection activeCell="B22" sqref="B22"/>
    </sheetView>
  </sheetViews>
  <sheetFormatPr defaultColWidth="9.140625" defaultRowHeight="12.75"/>
  <cols>
    <col min="2" max="2" width="32.7109375" customWidth="1"/>
    <col min="3" max="3" width="18.7109375" customWidth="1"/>
    <col min="4" max="4" width="15.7109375" customWidth="1"/>
    <col min="5" max="5" width="14.7109375" customWidth="1"/>
    <col min="6" max="6" width="17.7109375" customWidth="1"/>
    <col min="7" max="7" width="11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1256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605</v>
      </c>
    </row>
    <row r="7" spans="2:11" ht="15.75">
      <c r="B7" s="2" t="s">
        <v>982</v>
      </c>
    </row>
    <row r="8" spans="2:11">
      <c r="B8" s="3" t="s">
        <v>74</v>
      </c>
      <c r="C8" s="3" t="s">
        <v>75</v>
      </c>
      <c r="D8" s="3" t="s">
        <v>79</v>
      </c>
      <c r="E8" s="3" t="s">
        <v>113</v>
      </c>
      <c r="F8" s="3" t="s">
        <v>115</v>
      </c>
      <c r="G8" s="3" t="s">
        <v>41</v>
      </c>
      <c r="H8" s="3" t="s">
        <v>606</v>
      </c>
      <c r="I8" s="3" t="s">
        <v>116</v>
      </c>
      <c r="J8" s="3" t="s">
        <v>117</v>
      </c>
      <c r="K8" s="3" t="s">
        <v>84</v>
      </c>
    </row>
    <row r="9" spans="2:11">
      <c r="B9" s="4"/>
      <c r="C9" s="4"/>
      <c r="D9" s="4"/>
      <c r="E9" s="4" t="s">
        <v>118</v>
      </c>
      <c r="F9" s="4" t="s">
        <v>120</v>
      </c>
      <c r="G9" s="4" t="s">
        <v>121</v>
      </c>
      <c r="H9" s="4" t="s">
        <v>86</v>
      </c>
      <c r="I9" s="4" t="s">
        <v>85</v>
      </c>
      <c r="J9" s="4" t="s">
        <v>85</v>
      </c>
      <c r="K9" s="4" t="s">
        <v>85</v>
      </c>
    </row>
    <row r="11" spans="2:11">
      <c r="B11" s="3" t="s">
        <v>983</v>
      </c>
      <c r="C11" s="12"/>
      <c r="D11" s="3"/>
      <c r="E11" s="3"/>
      <c r="F11" s="9">
        <v>113651800.83</v>
      </c>
      <c r="H11" s="9">
        <v>435741.78</v>
      </c>
      <c r="J11" s="10">
        <v>1</v>
      </c>
      <c r="K11" s="10">
        <v>3.49E-2</v>
      </c>
    </row>
    <row r="12" spans="2:11">
      <c r="B12" s="3" t="s">
        <v>984</v>
      </c>
      <c r="C12" s="12"/>
      <c r="D12" s="3"/>
      <c r="E12" s="3"/>
      <c r="F12" s="9">
        <v>35542794.75</v>
      </c>
      <c r="H12" s="9">
        <v>94790.07</v>
      </c>
      <c r="J12" s="10">
        <v>0.21759999999999999</v>
      </c>
      <c r="K12" s="10">
        <v>7.6E-3</v>
      </c>
    </row>
    <row r="13" spans="2:11">
      <c r="B13" s="13" t="s">
        <v>985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986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987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988</v>
      </c>
      <c r="C16" s="14"/>
      <c r="D16" s="13"/>
      <c r="E16" s="13"/>
      <c r="F16" s="15">
        <v>35542794.75</v>
      </c>
      <c r="H16" s="15">
        <v>94790.07</v>
      </c>
      <c r="J16" s="16">
        <v>0.21759999999999999</v>
      </c>
      <c r="K16" s="16">
        <v>7.6E-3</v>
      </c>
    </row>
    <row r="17" spans="2:11">
      <c r="B17" s="6" t="s">
        <v>989</v>
      </c>
      <c r="C17" s="17">
        <v>61000907</v>
      </c>
      <c r="D17" s="6" t="s">
        <v>44</v>
      </c>
      <c r="E17" s="19">
        <v>42222</v>
      </c>
      <c r="F17" s="7">
        <v>990150</v>
      </c>
      <c r="G17" s="7">
        <v>597.32000000000005</v>
      </c>
      <c r="H17" s="7">
        <v>5914.41</v>
      </c>
      <c r="J17" s="8">
        <v>1.3599999999999999E-2</v>
      </c>
      <c r="K17" s="8">
        <v>5.0000000000000001E-4</v>
      </c>
    </row>
    <row r="18" spans="2:11">
      <c r="B18" s="6" t="s">
        <v>990</v>
      </c>
      <c r="C18" s="17">
        <v>60305448</v>
      </c>
      <c r="D18" s="6" t="s">
        <v>42</v>
      </c>
      <c r="E18" s="19">
        <v>41148</v>
      </c>
      <c r="F18" s="7">
        <v>4611991.42</v>
      </c>
      <c r="G18" s="7">
        <v>495.29</v>
      </c>
      <c r="H18" s="7">
        <v>22842.86</v>
      </c>
      <c r="I18" s="8">
        <v>5.4000000000000003E-3</v>
      </c>
      <c r="J18" s="8">
        <v>5.2400000000000002E-2</v>
      </c>
      <c r="K18" s="8">
        <v>1.8E-3</v>
      </c>
    </row>
    <row r="19" spans="2:11">
      <c r="B19" s="6" t="s">
        <v>991</v>
      </c>
      <c r="C19" s="17">
        <v>60381886</v>
      </c>
      <c r="D19" s="6" t="s">
        <v>42</v>
      </c>
      <c r="E19" s="19">
        <v>42072</v>
      </c>
      <c r="F19" s="7">
        <v>577901.43999999994</v>
      </c>
      <c r="G19" s="7">
        <v>381.41</v>
      </c>
      <c r="H19" s="7">
        <v>2204.1999999999998</v>
      </c>
      <c r="J19" s="8">
        <v>5.1000000000000004E-3</v>
      </c>
      <c r="K19" s="8">
        <v>2.0000000000000001E-4</v>
      </c>
    </row>
    <row r="20" spans="2:11">
      <c r="B20" s="6" t="s">
        <v>992</v>
      </c>
      <c r="C20" s="17">
        <v>60289790</v>
      </c>
      <c r="D20" s="6" t="s">
        <v>42</v>
      </c>
      <c r="E20" s="19">
        <v>41086</v>
      </c>
      <c r="F20" s="7">
        <v>4261273</v>
      </c>
      <c r="G20" s="7">
        <v>343.07</v>
      </c>
      <c r="H20" s="7">
        <v>14619.14</v>
      </c>
      <c r="I20" s="8">
        <v>1.6400000000000001E-2</v>
      </c>
      <c r="J20" s="8">
        <v>3.3599999999999998E-2</v>
      </c>
      <c r="K20" s="8">
        <v>1.1999999999999999E-3</v>
      </c>
    </row>
    <row r="21" spans="2:11">
      <c r="B21" s="6" t="s">
        <v>993</v>
      </c>
      <c r="C21" s="17">
        <v>60391067</v>
      </c>
      <c r="D21" s="6" t="s">
        <v>42</v>
      </c>
      <c r="E21" s="19">
        <v>42205</v>
      </c>
      <c r="F21" s="7">
        <v>7413120</v>
      </c>
      <c r="G21" s="7">
        <v>397.59</v>
      </c>
      <c r="H21" s="7">
        <v>29473.51</v>
      </c>
      <c r="J21" s="8">
        <v>6.7599999999999993E-2</v>
      </c>
      <c r="K21" s="8">
        <v>2.3999999999999998E-3</v>
      </c>
    </row>
    <row r="22" spans="2:11">
      <c r="B22" s="6" t="s">
        <v>994</v>
      </c>
      <c r="C22" s="17">
        <v>60406600</v>
      </c>
      <c r="D22" s="6" t="s">
        <v>42</v>
      </c>
      <c r="E22" s="19">
        <v>42506</v>
      </c>
      <c r="F22" s="7">
        <v>157308</v>
      </c>
      <c r="G22" s="7">
        <v>384.6</v>
      </c>
      <c r="H22" s="7">
        <v>605.01</v>
      </c>
      <c r="I22" s="8">
        <v>8.0000000000000004E-4</v>
      </c>
      <c r="J22" s="8">
        <v>1.4E-3</v>
      </c>
      <c r="K22" s="8">
        <v>0</v>
      </c>
    </row>
    <row r="23" spans="2:11">
      <c r="B23" s="6" t="s">
        <v>995</v>
      </c>
      <c r="C23" s="17">
        <v>200265676</v>
      </c>
      <c r="D23" s="6" t="s">
        <v>92</v>
      </c>
      <c r="E23" s="19">
        <v>40149</v>
      </c>
      <c r="F23" s="7">
        <v>987500</v>
      </c>
      <c r="G23" s="7">
        <v>27.47</v>
      </c>
      <c r="H23" s="7">
        <v>271.29000000000002</v>
      </c>
      <c r="I23" s="8">
        <v>1.9800000000000002E-2</v>
      </c>
      <c r="J23" s="8">
        <v>5.9999999999999995E-4</v>
      </c>
      <c r="K23" s="8">
        <v>0</v>
      </c>
    </row>
    <row r="24" spans="2:11">
      <c r="B24" s="6" t="s">
        <v>996</v>
      </c>
      <c r="C24" s="17">
        <v>200329043</v>
      </c>
      <c r="D24" s="6" t="s">
        <v>92</v>
      </c>
      <c r="E24" s="19">
        <v>40787</v>
      </c>
      <c r="F24" s="7">
        <v>16543550.890000001</v>
      </c>
      <c r="G24" s="7">
        <v>114</v>
      </c>
      <c r="H24" s="7">
        <v>18859.650000000001</v>
      </c>
      <c r="I24" s="8">
        <v>8.2699999999999996E-2</v>
      </c>
      <c r="J24" s="8">
        <v>4.3299999999999998E-2</v>
      </c>
      <c r="K24" s="8">
        <v>1.5E-3</v>
      </c>
    </row>
    <row r="25" spans="2:11">
      <c r="B25" s="3" t="s">
        <v>997</v>
      </c>
      <c r="C25" s="12"/>
      <c r="D25" s="3"/>
      <c r="E25" s="3"/>
      <c r="F25" s="9">
        <v>78109006.079999998</v>
      </c>
      <c r="H25" s="9">
        <v>340951.71</v>
      </c>
      <c r="J25" s="10">
        <v>0.78239999999999998</v>
      </c>
      <c r="K25" s="10">
        <v>2.7300000000000001E-2</v>
      </c>
    </row>
    <row r="26" spans="2:11">
      <c r="B26" s="13" t="s">
        <v>985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986</v>
      </c>
      <c r="C27" s="14"/>
      <c r="D27" s="13"/>
      <c r="E27" s="13"/>
      <c r="F27" s="15">
        <v>6122221</v>
      </c>
      <c r="H27" s="15">
        <v>59187.67</v>
      </c>
      <c r="J27" s="16">
        <v>0.1358</v>
      </c>
      <c r="K27" s="16">
        <v>4.7000000000000002E-3</v>
      </c>
    </row>
    <row r="28" spans="2:11">
      <c r="B28" s="6" t="s">
        <v>998</v>
      </c>
      <c r="C28" s="17">
        <v>60353828</v>
      </c>
      <c r="D28" s="6" t="s">
        <v>42</v>
      </c>
      <c r="E28" s="19">
        <v>41331</v>
      </c>
      <c r="F28" s="7">
        <v>6049401</v>
      </c>
      <c r="G28" s="7">
        <v>486.13</v>
      </c>
      <c r="H28" s="7">
        <v>29407.71</v>
      </c>
      <c r="I28" s="8">
        <v>5.1000000000000004E-3</v>
      </c>
      <c r="J28" s="8">
        <v>6.7500000000000004E-2</v>
      </c>
      <c r="K28" s="8">
        <v>2.3999999999999998E-3</v>
      </c>
    </row>
    <row r="29" spans="2:11">
      <c r="B29" s="6" t="s">
        <v>999</v>
      </c>
      <c r="C29" s="17">
        <v>60326147</v>
      </c>
      <c r="D29" s="6" t="s">
        <v>42</v>
      </c>
      <c r="E29" s="19">
        <v>41360</v>
      </c>
      <c r="F29" s="7">
        <v>72820</v>
      </c>
      <c r="G29" s="7">
        <v>40895.31</v>
      </c>
      <c r="H29" s="7">
        <v>29779.97</v>
      </c>
      <c r="I29" s="8">
        <v>0</v>
      </c>
      <c r="J29" s="8">
        <v>6.83E-2</v>
      </c>
      <c r="K29" s="8">
        <v>2.3999999999999998E-3</v>
      </c>
    </row>
    <row r="30" spans="2:11">
      <c r="B30" s="13" t="s">
        <v>987</v>
      </c>
      <c r="C30" s="14"/>
      <c r="D30" s="13"/>
      <c r="E30" s="13"/>
      <c r="F30" s="15">
        <v>40753002.149999999</v>
      </c>
      <c r="H30" s="15">
        <v>151249.12</v>
      </c>
      <c r="J30" s="16">
        <v>0.34710000000000002</v>
      </c>
      <c r="K30" s="16">
        <v>1.21E-2</v>
      </c>
    </row>
    <row r="31" spans="2:11">
      <c r="B31" s="6" t="s">
        <v>1000</v>
      </c>
      <c r="C31" s="17">
        <v>60374568</v>
      </c>
      <c r="D31" s="6" t="s">
        <v>42</v>
      </c>
      <c r="E31" s="19">
        <v>41976</v>
      </c>
      <c r="F31" s="7">
        <v>3893370</v>
      </c>
      <c r="G31" s="7">
        <v>424.28</v>
      </c>
      <c r="H31" s="7">
        <v>16518.759999999998</v>
      </c>
      <c r="J31" s="8">
        <v>3.7900000000000003E-2</v>
      </c>
      <c r="K31" s="8">
        <v>1.2999999999999999E-3</v>
      </c>
    </row>
    <row r="32" spans="2:11">
      <c r="B32" s="6" t="s">
        <v>1001</v>
      </c>
      <c r="C32" s="17">
        <v>60374816</v>
      </c>
      <c r="D32" s="6" t="s">
        <v>42</v>
      </c>
      <c r="E32" s="19">
        <v>41977</v>
      </c>
      <c r="F32" s="7">
        <v>6790976.4000000004</v>
      </c>
      <c r="G32" s="7">
        <v>425.54</v>
      </c>
      <c r="H32" s="7">
        <v>28898.65</v>
      </c>
      <c r="J32" s="8">
        <v>6.6299999999999998E-2</v>
      </c>
      <c r="K32" s="8">
        <v>2.3E-3</v>
      </c>
    </row>
    <row r="33" spans="2:11">
      <c r="B33" s="6" t="s">
        <v>1002</v>
      </c>
      <c r="C33" s="17">
        <v>100239524</v>
      </c>
      <c r="D33" s="6" t="s">
        <v>42</v>
      </c>
      <c r="E33" s="19">
        <v>39492</v>
      </c>
      <c r="F33" s="7">
        <v>8851682.3000000007</v>
      </c>
      <c r="G33" s="7">
        <v>294.02</v>
      </c>
      <c r="H33" s="7">
        <v>26025.39</v>
      </c>
      <c r="I33" s="8">
        <v>9.7299999999999998E-2</v>
      </c>
      <c r="J33" s="8">
        <v>5.9700000000000003E-2</v>
      </c>
      <c r="K33" s="8">
        <v>2.0999999999999999E-3</v>
      </c>
    </row>
    <row r="34" spans="2:11">
      <c r="B34" s="6" t="s">
        <v>1003</v>
      </c>
      <c r="C34" s="17">
        <v>60298742</v>
      </c>
      <c r="D34" s="6" t="s">
        <v>42</v>
      </c>
      <c r="E34" s="19">
        <v>41008</v>
      </c>
      <c r="F34" s="7">
        <v>6204764.8499999996</v>
      </c>
      <c r="G34" s="7">
        <v>348.42</v>
      </c>
      <c r="H34" s="7">
        <v>21618.63</v>
      </c>
      <c r="I34" s="8">
        <v>5.9999999999999995E-4</v>
      </c>
      <c r="J34" s="8">
        <v>4.9599999999999998E-2</v>
      </c>
      <c r="K34" s="8">
        <v>1.6999999999999999E-3</v>
      </c>
    </row>
    <row r="35" spans="2:11">
      <c r="B35" s="6" t="s">
        <v>1004</v>
      </c>
      <c r="C35" s="17">
        <v>60392594</v>
      </c>
      <c r="D35" s="6" t="s">
        <v>42</v>
      </c>
      <c r="E35" s="19">
        <v>42234</v>
      </c>
      <c r="F35" s="7">
        <v>2993143.15</v>
      </c>
      <c r="G35" s="7">
        <v>407.7</v>
      </c>
      <c r="H35" s="7">
        <v>12202.95</v>
      </c>
      <c r="J35" s="8">
        <v>2.8000000000000001E-2</v>
      </c>
      <c r="K35" s="8">
        <v>1E-3</v>
      </c>
    </row>
    <row r="36" spans="2:11">
      <c r="B36" s="6" t="s">
        <v>1005</v>
      </c>
      <c r="C36" s="17">
        <v>60358561</v>
      </c>
      <c r="D36" s="6" t="s">
        <v>42</v>
      </c>
      <c r="E36" s="19">
        <v>41814</v>
      </c>
      <c r="F36" s="7">
        <v>6572778.1600000001</v>
      </c>
      <c r="G36" s="7">
        <v>335.69</v>
      </c>
      <c r="H36" s="7">
        <v>22064.44</v>
      </c>
      <c r="I36" s="8">
        <v>5.4999999999999997E-3</v>
      </c>
      <c r="J36" s="8">
        <v>5.0599999999999999E-2</v>
      </c>
      <c r="K36" s="8">
        <v>1.8E-3</v>
      </c>
    </row>
    <row r="37" spans="2:11">
      <c r="B37" s="6" t="s">
        <v>1006</v>
      </c>
      <c r="C37" s="17">
        <v>60310729</v>
      </c>
      <c r="D37" s="6" t="s">
        <v>42</v>
      </c>
      <c r="E37" s="19">
        <v>41171</v>
      </c>
      <c r="F37" s="7">
        <v>2355036</v>
      </c>
      <c r="G37" s="7">
        <v>510.88</v>
      </c>
      <c r="H37" s="7">
        <v>12031.35</v>
      </c>
      <c r="J37" s="8">
        <v>2.76E-2</v>
      </c>
      <c r="K37" s="8">
        <v>1E-3</v>
      </c>
    </row>
    <row r="38" spans="2:11">
      <c r="B38" s="6" t="s">
        <v>1007</v>
      </c>
      <c r="C38" s="17">
        <v>60409034</v>
      </c>
      <c r="D38" s="6" t="s">
        <v>42</v>
      </c>
      <c r="E38" s="19">
        <v>42542</v>
      </c>
      <c r="F38" s="7">
        <v>3091251.29</v>
      </c>
      <c r="G38" s="7">
        <v>384.6</v>
      </c>
      <c r="H38" s="7">
        <v>11888.95</v>
      </c>
      <c r="J38" s="8">
        <v>2.7300000000000001E-2</v>
      </c>
      <c r="K38" s="8">
        <v>1E-3</v>
      </c>
    </row>
    <row r="39" spans="2:11">
      <c r="B39" s="13" t="s">
        <v>988</v>
      </c>
      <c r="C39" s="14"/>
      <c r="D39" s="13"/>
      <c r="E39" s="13"/>
      <c r="F39" s="15">
        <v>31233782.93</v>
      </c>
      <c r="H39" s="15">
        <v>130514.92</v>
      </c>
      <c r="J39" s="16">
        <v>0.29949999999999999</v>
      </c>
      <c r="K39" s="16">
        <v>1.0500000000000001E-2</v>
      </c>
    </row>
    <row r="40" spans="2:11">
      <c r="B40" s="6" t="s">
        <v>1008</v>
      </c>
      <c r="C40" s="17">
        <v>60616067</v>
      </c>
      <c r="D40" s="6" t="s">
        <v>42</v>
      </c>
      <c r="E40" s="19">
        <v>42082</v>
      </c>
      <c r="F40" s="7">
        <v>2497146.0299999998</v>
      </c>
      <c r="G40" s="7">
        <v>322.98</v>
      </c>
      <c r="H40" s="7">
        <v>8065.34</v>
      </c>
      <c r="J40" s="8">
        <v>1.8499999999999999E-2</v>
      </c>
      <c r="K40" s="8">
        <v>5.9999999999999995E-4</v>
      </c>
    </row>
    <row r="41" spans="2:11">
      <c r="B41" s="6" t="s">
        <v>1009</v>
      </c>
      <c r="C41" s="17">
        <v>60317799</v>
      </c>
      <c r="D41" s="6" t="s">
        <v>42</v>
      </c>
      <c r="E41" s="19">
        <v>41249</v>
      </c>
      <c r="F41" s="7">
        <v>24381000.02</v>
      </c>
      <c r="G41" s="7">
        <v>430.76</v>
      </c>
      <c r="H41" s="7">
        <v>105022.43</v>
      </c>
      <c r="I41" s="8">
        <v>9.2999999999999992E-3</v>
      </c>
      <c r="J41" s="8">
        <v>0.24099999999999999</v>
      </c>
      <c r="K41" s="8">
        <v>8.3999999999999995E-3</v>
      </c>
    </row>
    <row r="42" spans="2:11">
      <c r="B42" s="6" t="s">
        <v>1010</v>
      </c>
      <c r="C42" s="17">
        <v>60400306</v>
      </c>
      <c r="D42" s="6" t="s">
        <v>47</v>
      </c>
      <c r="E42" s="19">
        <v>42396</v>
      </c>
      <c r="F42" s="7">
        <v>3034962</v>
      </c>
      <c r="G42" s="7">
        <v>406.85</v>
      </c>
      <c r="H42" s="7">
        <v>12347.83</v>
      </c>
      <c r="J42" s="8">
        <v>2.8299999999999999E-2</v>
      </c>
      <c r="K42" s="8">
        <v>1E-3</v>
      </c>
    </row>
    <row r="43" spans="2:11">
      <c r="B43" s="6" t="s">
        <v>1011</v>
      </c>
      <c r="C43" s="17">
        <v>60402922</v>
      </c>
      <c r="D43" s="6" t="s">
        <v>42</v>
      </c>
      <c r="E43" s="19">
        <v>42446</v>
      </c>
      <c r="F43" s="7">
        <v>1320674.8799999999</v>
      </c>
      <c r="G43" s="7">
        <v>384.6</v>
      </c>
      <c r="H43" s="7">
        <v>5079.32</v>
      </c>
      <c r="J43" s="8">
        <v>1.17E-2</v>
      </c>
      <c r="K43" s="8">
        <v>4.0000000000000002E-4</v>
      </c>
    </row>
    <row r="46" spans="2:11">
      <c r="B46" s="6" t="s">
        <v>109</v>
      </c>
      <c r="C46" s="17"/>
      <c r="D46" s="6"/>
      <c r="E46" s="6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rightToLeft="1" workbookViewId="0">
      <selection activeCell="A15" sqref="A15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1256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605</v>
      </c>
    </row>
    <row r="7" spans="2:12" ht="15.75">
      <c r="B7" s="2" t="s">
        <v>1012</v>
      </c>
    </row>
    <row r="8" spans="2:12">
      <c r="B8" s="3" t="s">
        <v>74</v>
      </c>
      <c r="C8" s="3" t="s">
        <v>75</v>
      </c>
      <c r="D8" s="3" t="s">
        <v>153</v>
      </c>
      <c r="E8" s="3" t="s">
        <v>79</v>
      </c>
      <c r="F8" s="3" t="s">
        <v>113</v>
      </c>
      <c r="G8" s="3" t="s">
        <v>115</v>
      </c>
      <c r="H8" s="3" t="s">
        <v>41</v>
      </c>
      <c r="I8" s="3" t="s">
        <v>606</v>
      </c>
      <c r="J8" s="3" t="s">
        <v>116</v>
      </c>
      <c r="K8" s="3" t="s">
        <v>117</v>
      </c>
      <c r="L8" s="3" t="s">
        <v>84</v>
      </c>
    </row>
    <row r="9" spans="2:12">
      <c r="B9" s="4"/>
      <c r="C9" s="4"/>
      <c r="D9" s="4"/>
      <c r="E9" s="4"/>
      <c r="F9" s="4" t="s">
        <v>118</v>
      </c>
      <c r="G9" s="4" t="s">
        <v>120</v>
      </c>
      <c r="H9" s="4" t="s">
        <v>121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1013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1014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573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1015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575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109</v>
      </c>
      <c r="C18" s="17"/>
      <c r="D18" s="6"/>
      <c r="E18" s="6"/>
      <c r="F18" s="6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B23" sqref="B2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1256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605</v>
      </c>
    </row>
    <row r="7" spans="2:12" ht="15.75">
      <c r="B7" s="2" t="s">
        <v>1016</v>
      </c>
    </row>
    <row r="8" spans="2:12">
      <c r="B8" s="3" t="s">
        <v>74</v>
      </c>
      <c r="C8" s="3" t="s">
        <v>75</v>
      </c>
      <c r="D8" s="3" t="s">
        <v>153</v>
      </c>
      <c r="E8" s="3" t="s">
        <v>113</v>
      </c>
      <c r="F8" s="3" t="s">
        <v>79</v>
      </c>
      <c r="G8" s="3" t="s">
        <v>115</v>
      </c>
      <c r="H8" s="3" t="s">
        <v>41</v>
      </c>
      <c r="I8" s="3" t="s">
        <v>606</v>
      </c>
      <c r="J8" s="3" t="s">
        <v>116</v>
      </c>
      <c r="K8" s="3" t="s">
        <v>117</v>
      </c>
      <c r="L8" s="3" t="s">
        <v>84</v>
      </c>
    </row>
    <row r="9" spans="2:12">
      <c r="B9" s="4"/>
      <c r="C9" s="4"/>
      <c r="D9" s="4"/>
      <c r="E9" s="4" t="s">
        <v>118</v>
      </c>
      <c r="F9" s="4"/>
      <c r="G9" s="4" t="s">
        <v>120</v>
      </c>
      <c r="H9" s="4" t="s">
        <v>121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1017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1018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1019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1020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1021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1022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1023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1024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1019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1025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1022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1026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1023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109</v>
      </c>
      <c r="C26" s="17"/>
      <c r="D26" s="6"/>
      <c r="E26" s="6"/>
      <c r="F26" s="6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topLeftCell="C1" workbookViewId="0">
      <selection activeCell="M39" sqref="M39"/>
    </sheetView>
  </sheetViews>
  <sheetFormatPr defaultColWidth="9.140625" defaultRowHeight="12.75"/>
  <cols>
    <col min="2" max="2" width="55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1256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73</v>
      </c>
    </row>
    <row r="7" spans="2:12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79</v>
      </c>
      <c r="H7" s="3" t="s">
        <v>80</v>
      </c>
      <c r="I7" s="3" t="s">
        <v>81</v>
      </c>
      <c r="J7" s="3" t="s">
        <v>82</v>
      </c>
      <c r="K7" s="3" t="s">
        <v>83</v>
      </c>
      <c r="L7" s="3" t="s">
        <v>84</v>
      </c>
    </row>
    <row r="8" spans="2:12">
      <c r="B8" s="4"/>
      <c r="C8" s="4"/>
      <c r="D8" s="4"/>
      <c r="E8" s="4"/>
      <c r="F8" s="4"/>
      <c r="G8" s="4"/>
      <c r="H8" s="4" t="s">
        <v>85</v>
      </c>
      <c r="I8" s="4" t="s">
        <v>85</v>
      </c>
      <c r="J8" s="4" t="s">
        <v>86</v>
      </c>
      <c r="K8" s="4" t="s">
        <v>85</v>
      </c>
      <c r="L8" s="4" t="s">
        <v>85</v>
      </c>
    </row>
    <row r="10" spans="2:12">
      <c r="B10" s="3" t="s">
        <v>87</v>
      </c>
      <c r="C10" s="12"/>
      <c r="D10" s="3"/>
      <c r="E10" s="3"/>
      <c r="F10" s="3"/>
      <c r="G10" s="3"/>
      <c r="J10" s="9">
        <v>341583.68</v>
      </c>
      <c r="K10" s="10">
        <v>1</v>
      </c>
      <c r="L10" s="10">
        <v>2.81E-2</v>
      </c>
    </row>
    <row r="11" spans="2:12">
      <c r="B11" s="3" t="s">
        <v>88</v>
      </c>
      <c r="C11" s="12"/>
      <c r="D11" s="3"/>
      <c r="E11" s="3"/>
      <c r="F11" s="3"/>
      <c r="G11" s="3"/>
      <c r="J11" s="9">
        <v>341583.68</v>
      </c>
      <c r="K11" s="10">
        <v>1</v>
      </c>
      <c r="L11" s="10">
        <v>2.81E-2</v>
      </c>
    </row>
    <row r="12" spans="2:12">
      <c r="B12" s="13" t="s">
        <v>89</v>
      </c>
      <c r="C12" s="14"/>
      <c r="D12" s="13"/>
      <c r="E12" s="13"/>
      <c r="F12" s="13"/>
      <c r="G12" s="13"/>
      <c r="J12" s="15">
        <v>0</v>
      </c>
      <c r="K12" s="16">
        <v>0</v>
      </c>
      <c r="L12" s="16">
        <v>0</v>
      </c>
    </row>
    <row r="13" spans="2:12">
      <c r="B13" s="6" t="s">
        <v>90</v>
      </c>
      <c r="C13" s="17">
        <v>4</v>
      </c>
      <c r="D13" s="6">
        <v>1134</v>
      </c>
      <c r="E13" s="6" t="s">
        <v>91</v>
      </c>
      <c r="F13" s="6"/>
      <c r="G13" s="6" t="s">
        <v>92</v>
      </c>
      <c r="J13" s="7">
        <v>0</v>
      </c>
      <c r="K13" s="8">
        <v>0</v>
      </c>
      <c r="L13" s="8">
        <v>0</v>
      </c>
    </row>
    <row r="14" spans="2:12">
      <c r="B14" s="13" t="s">
        <v>93</v>
      </c>
      <c r="C14" s="14"/>
      <c r="D14" s="13"/>
      <c r="E14" s="13"/>
      <c r="F14" s="13"/>
      <c r="G14" s="13"/>
      <c r="J14" s="15">
        <v>124357.41</v>
      </c>
      <c r="K14" s="16">
        <v>0.38030000000000003</v>
      </c>
      <c r="L14" s="16">
        <v>1.0699999999999999E-2</v>
      </c>
    </row>
    <row r="15" spans="2:12">
      <c r="B15" s="6" t="s">
        <v>94</v>
      </c>
      <c r="C15" s="17">
        <v>1000280</v>
      </c>
      <c r="D15" s="6">
        <v>1134</v>
      </c>
      <c r="E15" s="6" t="s">
        <v>91</v>
      </c>
      <c r="F15" s="6"/>
      <c r="G15" s="6" t="s">
        <v>42</v>
      </c>
      <c r="J15" s="7">
        <v>110991.59</v>
      </c>
      <c r="K15" s="8">
        <v>0.31669999999999998</v>
      </c>
      <c r="L15" s="8">
        <v>8.8999999999999999E-3</v>
      </c>
    </row>
    <row r="16" spans="2:12">
      <c r="B16" s="6" t="s">
        <v>95</v>
      </c>
      <c r="C16" s="17">
        <v>1000363</v>
      </c>
      <c r="D16" s="6">
        <v>22</v>
      </c>
      <c r="E16" s="6" t="s">
        <v>91</v>
      </c>
      <c r="F16" s="6"/>
      <c r="G16" s="6" t="s">
        <v>42</v>
      </c>
      <c r="J16" s="7">
        <v>-4464.46</v>
      </c>
      <c r="K16" s="8">
        <v>1.2699999999999999E-2</v>
      </c>
      <c r="L16" s="8">
        <v>4.0000000000000002E-4</v>
      </c>
    </row>
    <row r="17" spans="2:12">
      <c r="B17" s="6" t="s">
        <v>96</v>
      </c>
      <c r="C17" s="17">
        <v>1000306</v>
      </c>
      <c r="D17" s="6">
        <v>1134</v>
      </c>
      <c r="E17" s="6" t="s">
        <v>91</v>
      </c>
      <c r="F17" s="6"/>
      <c r="G17" s="6" t="s">
        <v>44</v>
      </c>
      <c r="J17" s="7">
        <v>17830.28</v>
      </c>
      <c r="K17" s="8">
        <v>5.0900000000000001E-2</v>
      </c>
      <c r="L17" s="8">
        <v>1.4E-3</v>
      </c>
    </row>
    <row r="18" spans="2:12">
      <c r="B18" s="6" t="s">
        <v>97</v>
      </c>
      <c r="C18" s="17" t="s">
        <v>98</v>
      </c>
      <c r="D18" s="6">
        <v>662</v>
      </c>
      <c r="E18" s="6" t="s">
        <v>91</v>
      </c>
      <c r="F18" s="6"/>
      <c r="G18" s="6" t="s">
        <v>47</v>
      </c>
      <c r="J18" s="7">
        <v>0</v>
      </c>
      <c r="K18" s="8">
        <v>0</v>
      </c>
      <c r="L18" s="8">
        <v>0</v>
      </c>
    </row>
    <row r="19" spans="2:12">
      <c r="B19" s="13" t="s">
        <v>99</v>
      </c>
      <c r="C19" s="14"/>
      <c r="D19" s="13"/>
      <c r="E19" s="13"/>
      <c r="F19" s="13"/>
      <c r="G19" s="13"/>
      <c r="J19" s="15">
        <v>217226.27</v>
      </c>
      <c r="K19" s="16">
        <v>0.61970000000000003</v>
      </c>
      <c r="L19" s="16">
        <v>1.7399999999999999E-2</v>
      </c>
    </row>
    <row r="20" spans="2:12">
      <c r="B20" s="6" t="s">
        <v>100</v>
      </c>
      <c r="C20" s="17" t="s">
        <v>101</v>
      </c>
      <c r="D20" s="6">
        <v>662</v>
      </c>
      <c r="E20" s="6" t="s">
        <v>91</v>
      </c>
      <c r="F20" s="6"/>
      <c r="G20" s="6" t="s">
        <v>92</v>
      </c>
      <c r="H20" s="8">
        <v>1E-4</v>
      </c>
      <c r="J20" s="7">
        <v>11862.84</v>
      </c>
      <c r="K20" s="8">
        <v>3.3799999999999997E-2</v>
      </c>
      <c r="L20" s="8">
        <v>1E-3</v>
      </c>
    </row>
    <row r="21" spans="2:12">
      <c r="B21" s="6" t="s">
        <v>102</v>
      </c>
      <c r="C21" s="17">
        <v>10020</v>
      </c>
      <c r="D21" s="6">
        <v>1134</v>
      </c>
      <c r="E21" s="6" t="s">
        <v>91</v>
      </c>
      <c r="F21" s="6"/>
      <c r="G21" s="6" t="s">
        <v>92</v>
      </c>
      <c r="H21" s="8">
        <v>2.0000000000000001E-4</v>
      </c>
      <c r="J21" s="7">
        <v>19889.16</v>
      </c>
      <c r="K21" s="8">
        <v>5.67E-2</v>
      </c>
      <c r="L21" s="8">
        <v>1.6000000000000001E-3</v>
      </c>
    </row>
    <row r="22" spans="2:12">
      <c r="B22" s="6" t="s">
        <v>103</v>
      </c>
      <c r="C22" s="17">
        <v>10010</v>
      </c>
      <c r="D22" s="6">
        <v>1134</v>
      </c>
      <c r="E22" s="6" t="s">
        <v>91</v>
      </c>
      <c r="F22" s="6"/>
      <c r="G22" s="6" t="s">
        <v>92</v>
      </c>
      <c r="H22" s="8">
        <v>2.0000000000000001E-4</v>
      </c>
      <c r="J22" s="7">
        <v>185474.27</v>
      </c>
      <c r="K22" s="8">
        <v>0.5292</v>
      </c>
      <c r="L22" s="8">
        <v>1.49E-2</v>
      </c>
    </row>
    <row r="23" spans="2:12">
      <c r="B23" s="13" t="s">
        <v>104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105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106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107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3" t="s">
        <v>108</v>
      </c>
      <c r="C27" s="12"/>
      <c r="D27" s="3"/>
      <c r="E27" s="3"/>
      <c r="F27" s="3"/>
      <c r="G27" s="3"/>
      <c r="J27" s="9">
        <v>0</v>
      </c>
      <c r="K27" s="10">
        <v>0</v>
      </c>
      <c r="L27" s="10">
        <v>0</v>
      </c>
    </row>
    <row r="28" spans="2:12">
      <c r="B28" s="13" t="s">
        <v>93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107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2" spans="2:12">
      <c r="B32" s="6" t="s">
        <v>109</v>
      </c>
      <c r="C32" s="17"/>
      <c r="D32" s="6"/>
      <c r="E32" s="6"/>
      <c r="F32" s="6"/>
      <c r="G32" s="6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>
      <selection activeCell="K14" activeCellId="1" sqref="K19 K1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1256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605</v>
      </c>
    </row>
    <row r="7" spans="2:11" ht="15.75">
      <c r="B7" s="2" t="s">
        <v>1027</v>
      </c>
    </row>
    <row r="8" spans="2:11">
      <c r="B8" s="3" t="s">
        <v>74</v>
      </c>
      <c r="C8" s="3" t="s">
        <v>75</v>
      </c>
      <c r="D8" s="3" t="s">
        <v>153</v>
      </c>
      <c r="E8" s="3" t="s">
        <v>113</v>
      </c>
      <c r="F8" s="3" t="s">
        <v>79</v>
      </c>
      <c r="G8" s="3" t="s">
        <v>115</v>
      </c>
      <c r="H8" s="3" t="s">
        <v>41</v>
      </c>
      <c r="I8" s="3" t="s">
        <v>606</v>
      </c>
      <c r="J8" s="3" t="s">
        <v>117</v>
      </c>
      <c r="K8" s="3" t="s">
        <v>84</v>
      </c>
    </row>
    <row r="9" spans="2:11">
      <c r="B9" s="4"/>
      <c r="C9" s="4"/>
      <c r="D9" s="4"/>
      <c r="E9" s="4" t="s">
        <v>118</v>
      </c>
      <c r="F9" s="4"/>
      <c r="G9" s="4" t="s">
        <v>120</v>
      </c>
      <c r="H9" s="4" t="s">
        <v>121</v>
      </c>
      <c r="I9" s="4" t="s">
        <v>86</v>
      </c>
      <c r="J9" s="4" t="s">
        <v>85</v>
      </c>
      <c r="K9" s="4" t="s">
        <v>85</v>
      </c>
    </row>
    <row r="11" spans="2:11">
      <c r="B11" s="3" t="s">
        <v>1028</v>
      </c>
      <c r="C11" s="12"/>
      <c r="D11" s="3"/>
      <c r="E11" s="3"/>
      <c r="F11" s="3"/>
      <c r="G11" s="9">
        <v>-75876090.519999996</v>
      </c>
      <c r="I11" s="9">
        <v>-3157.36</v>
      </c>
      <c r="J11" s="10">
        <v>1</v>
      </c>
      <c r="K11" s="10">
        <v>5.0000000000000001E-3</v>
      </c>
    </row>
    <row r="12" spans="2:11">
      <c r="B12" s="3" t="s">
        <v>1029</v>
      </c>
      <c r="C12" s="12"/>
      <c r="D12" s="3"/>
      <c r="E12" s="3"/>
      <c r="F12" s="3"/>
      <c r="G12" s="9">
        <v>-75876090.519999996</v>
      </c>
      <c r="I12" s="9">
        <v>-3157.36</v>
      </c>
      <c r="J12" s="10">
        <v>1</v>
      </c>
      <c r="K12" s="10">
        <v>5.0000000000000001E-3</v>
      </c>
    </row>
    <row r="13" spans="2:11">
      <c r="B13" s="13" t="s">
        <v>1030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1031</v>
      </c>
      <c r="C14" s="14"/>
      <c r="D14" s="13"/>
      <c r="E14" s="13"/>
      <c r="F14" s="13"/>
      <c r="G14" s="15">
        <v>-92225000</v>
      </c>
      <c r="I14" s="15">
        <v>-166.86</v>
      </c>
      <c r="J14" s="16">
        <v>1.37E-2</v>
      </c>
      <c r="K14" s="16">
        <v>1E-4</v>
      </c>
    </row>
    <row r="15" spans="2:11">
      <c r="B15" s="6" t="s">
        <v>1032</v>
      </c>
      <c r="C15" s="17">
        <v>9921426</v>
      </c>
      <c r="D15" s="6" t="s">
        <v>1033</v>
      </c>
      <c r="E15" s="6" t="s">
        <v>1034</v>
      </c>
      <c r="F15" s="6" t="s">
        <v>92</v>
      </c>
      <c r="G15" s="7">
        <v>-1350000</v>
      </c>
      <c r="H15" s="7">
        <v>-4.37</v>
      </c>
      <c r="I15" s="7">
        <v>58.93</v>
      </c>
      <c r="J15" s="8">
        <v>8.9999999999999998E-4</v>
      </c>
      <c r="K15" s="8">
        <v>0</v>
      </c>
    </row>
    <row r="16" spans="2:11">
      <c r="B16" s="6" t="s">
        <v>1035</v>
      </c>
      <c r="C16" s="17">
        <v>9921782</v>
      </c>
      <c r="D16" s="6" t="s">
        <v>1033</v>
      </c>
      <c r="E16" s="6" t="s">
        <v>1036</v>
      </c>
      <c r="F16" s="6" t="s">
        <v>92</v>
      </c>
      <c r="G16" s="7">
        <v>-77200000</v>
      </c>
      <c r="H16" s="7">
        <v>-0.34</v>
      </c>
      <c r="I16" s="7">
        <v>262.39999999999998</v>
      </c>
      <c r="J16" s="8">
        <v>4.1999999999999997E-3</v>
      </c>
      <c r="K16" s="8">
        <v>0</v>
      </c>
    </row>
    <row r="17" spans="2:11">
      <c r="B17" s="6" t="s">
        <v>1037</v>
      </c>
      <c r="C17" s="17">
        <v>9921668</v>
      </c>
      <c r="D17" s="6" t="s">
        <v>1033</v>
      </c>
      <c r="E17" s="6" t="s">
        <v>1038</v>
      </c>
      <c r="F17" s="6" t="s">
        <v>92</v>
      </c>
      <c r="G17" s="7">
        <v>-12935000</v>
      </c>
      <c r="H17" s="7">
        <v>3.97</v>
      </c>
      <c r="I17" s="7">
        <v>-513.41999999999996</v>
      </c>
      <c r="J17" s="8">
        <v>8.2000000000000007E-3</v>
      </c>
      <c r="K17" s="8">
        <v>0</v>
      </c>
    </row>
    <row r="18" spans="2:11">
      <c r="B18" s="6" t="s">
        <v>1039</v>
      </c>
      <c r="C18" s="17">
        <v>9921779</v>
      </c>
      <c r="D18" s="6" t="s">
        <v>1033</v>
      </c>
      <c r="E18" s="6" t="s">
        <v>1036</v>
      </c>
      <c r="F18" s="6" t="s">
        <v>92</v>
      </c>
      <c r="G18" s="7">
        <v>-740000</v>
      </c>
      <c r="H18" s="7">
        <v>-3.41</v>
      </c>
      <c r="I18" s="7">
        <v>25.22</v>
      </c>
      <c r="J18" s="8">
        <v>4.0000000000000002E-4</v>
      </c>
      <c r="K18" s="8">
        <v>0</v>
      </c>
    </row>
    <row r="19" spans="2:11">
      <c r="B19" s="13" t="s">
        <v>1040</v>
      </c>
      <c r="C19" s="14"/>
      <c r="D19" s="13"/>
      <c r="E19" s="13"/>
      <c r="F19" s="13"/>
      <c r="G19" s="15">
        <v>16348909.48</v>
      </c>
      <c r="I19" s="15">
        <v>-2990.5</v>
      </c>
      <c r="J19" s="16">
        <v>0.98629999999999995</v>
      </c>
      <c r="K19" s="16">
        <v>4.8999999999999998E-3</v>
      </c>
    </row>
    <row r="20" spans="2:11">
      <c r="B20" s="6" t="s">
        <v>1041</v>
      </c>
      <c r="C20" s="17">
        <v>200101012</v>
      </c>
      <c r="D20" s="6" t="s">
        <v>1033</v>
      </c>
      <c r="E20" s="6" t="s">
        <v>703</v>
      </c>
      <c r="F20" s="6" t="s">
        <v>42</v>
      </c>
      <c r="G20" s="7">
        <v>-6853589.5099999998</v>
      </c>
      <c r="H20" s="7">
        <v>472.48</v>
      </c>
      <c r="I20" s="7">
        <v>-32381.55</v>
      </c>
      <c r="J20" s="8">
        <v>0.51700000000000002</v>
      </c>
      <c r="K20" s="8">
        <v>2.5999999999999999E-3</v>
      </c>
    </row>
    <row r="21" spans="2:11">
      <c r="B21" s="6" t="s">
        <v>1042</v>
      </c>
      <c r="C21" s="17">
        <v>200245215</v>
      </c>
      <c r="D21" s="6" t="s">
        <v>1033</v>
      </c>
      <c r="E21" s="6" t="s">
        <v>1043</v>
      </c>
      <c r="F21" s="6" t="s">
        <v>92</v>
      </c>
      <c r="G21" s="7">
        <v>23202498.989999998</v>
      </c>
      <c r="H21" s="7">
        <v>126.67</v>
      </c>
      <c r="I21" s="7">
        <v>29391.05</v>
      </c>
      <c r="J21" s="8">
        <v>0.46929999999999999</v>
      </c>
      <c r="K21" s="8">
        <v>2.3999999999999998E-3</v>
      </c>
    </row>
    <row r="22" spans="2:11">
      <c r="B22" s="13" t="s">
        <v>1044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1045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3" t="s">
        <v>1046</v>
      </c>
      <c r="C24" s="12"/>
      <c r="D24" s="3"/>
      <c r="E24" s="3"/>
      <c r="F24" s="3"/>
      <c r="G24" s="9">
        <v>0</v>
      </c>
      <c r="I24" s="9">
        <v>0</v>
      </c>
      <c r="J24" s="10">
        <v>0</v>
      </c>
      <c r="K24" s="10">
        <v>0</v>
      </c>
    </row>
    <row r="25" spans="2:11">
      <c r="B25" s="13" t="s">
        <v>1030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1047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1044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1045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31" spans="2:11">
      <c r="B31" s="6" t="s">
        <v>109</v>
      </c>
      <c r="C31" s="17"/>
      <c r="D31" s="6"/>
      <c r="E31" s="6"/>
      <c r="F31" s="6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topLeftCell="E1" workbookViewId="0">
      <selection activeCell="A14" sqref="A14"/>
    </sheetView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1256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605</v>
      </c>
    </row>
    <row r="7" spans="2:17" ht="15.75">
      <c r="B7" s="2" t="s">
        <v>1048</v>
      </c>
    </row>
    <row r="8" spans="2:17">
      <c r="B8" s="3" t="s">
        <v>74</v>
      </c>
      <c r="C8" s="3" t="s">
        <v>75</v>
      </c>
      <c r="D8" s="3" t="s">
        <v>593</v>
      </c>
      <c r="E8" s="3" t="s">
        <v>77</v>
      </c>
      <c r="F8" s="3" t="s">
        <v>78</v>
      </c>
      <c r="G8" s="3" t="s">
        <v>113</v>
      </c>
      <c r="H8" s="3" t="s">
        <v>114</v>
      </c>
      <c r="I8" s="3" t="s">
        <v>79</v>
      </c>
      <c r="J8" s="3" t="s">
        <v>80</v>
      </c>
      <c r="K8" s="3" t="s">
        <v>81</v>
      </c>
      <c r="L8" s="3" t="s">
        <v>115</v>
      </c>
      <c r="M8" s="3" t="s">
        <v>41</v>
      </c>
      <c r="N8" s="3" t="s">
        <v>606</v>
      </c>
      <c r="O8" s="3" t="s">
        <v>116</v>
      </c>
      <c r="P8" s="3" t="s">
        <v>117</v>
      </c>
      <c r="Q8" s="3" t="s">
        <v>84</v>
      </c>
    </row>
    <row r="9" spans="2:17">
      <c r="B9" s="4"/>
      <c r="C9" s="4"/>
      <c r="D9" s="4"/>
      <c r="E9" s="4"/>
      <c r="F9" s="4"/>
      <c r="G9" s="4" t="s">
        <v>118</v>
      </c>
      <c r="H9" s="4" t="s">
        <v>119</v>
      </c>
      <c r="I9" s="4"/>
      <c r="J9" s="4" t="s">
        <v>85</v>
      </c>
      <c r="K9" s="4" t="s">
        <v>85</v>
      </c>
      <c r="L9" s="4" t="s">
        <v>120</v>
      </c>
      <c r="M9" s="4" t="s">
        <v>121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1049</v>
      </c>
      <c r="C11" s="12"/>
      <c r="D11" s="3"/>
      <c r="E11" s="3"/>
      <c r="F11" s="3"/>
      <c r="G11" s="3"/>
      <c r="H11" s="12">
        <v>1.76</v>
      </c>
      <c r="I11" s="3"/>
      <c r="K11" s="10">
        <v>1.84E-2</v>
      </c>
      <c r="L11" s="9">
        <v>26126262.120000001</v>
      </c>
      <c r="N11" s="9">
        <v>26398.080000000002</v>
      </c>
      <c r="P11" s="10">
        <v>1</v>
      </c>
      <c r="Q11" s="10">
        <v>2.0999999999999999E-3</v>
      </c>
    </row>
    <row r="12" spans="2:17">
      <c r="B12" s="3" t="s">
        <v>1050</v>
      </c>
      <c r="C12" s="12"/>
      <c r="D12" s="3"/>
      <c r="E12" s="3"/>
      <c r="F12" s="3"/>
      <c r="G12" s="3"/>
      <c r="H12" s="12">
        <v>1.76</v>
      </c>
      <c r="I12" s="3"/>
      <c r="K12" s="10">
        <v>1.84E-2</v>
      </c>
      <c r="L12" s="9">
        <v>26126262.120000001</v>
      </c>
      <c r="N12" s="9">
        <v>26398.080000000002</v>
      </c>
      <c r="P12" s="10">
        <v>1</v>
      </c>
      <c r="Q12" s="10">
        <v>2.0999999999999999E-3</v>
      </c>
    </row>
    <row r="13" spans="2:17">
      <c r="B13" s="13" t="s">
        <v>596</v>
      </c>
      <c r="C13" s="14"/>
      <c r="D13" s="13"/>
      <c r="E13" s="13"/>
      <c r="F13" s="13"/>
      <c r="G13" s="13"/>
      <c r="H13" s="14">
        <v>1.76</v>
      </c>
      <c r="I13" s="13"/>
      <c r="K13" s="16">
        <v>1.84E-2</v>
      </c>
      <c r="L13" s="15">
        <v>26126262.120000001</v>
      </c>
      <c r="N13" s="15">
        <v>26398.080000000002</v>
      </c>
      <c r="P13" s="16">
        <v>1</v>
      </c>
      <c r="Q13" s="16">
        <v>2.0999999999999999E-3</v>
      </c>
    </row>
    <row r="14" spans="2:17">
      <c r="B14" s="6" t="s">
        <v>1051</v>
      </c>
      <c r="C14" s="17">
        <v>200069573</v>
      </c>
      <c r="D14" s="6" t="s">
        <v>601</v>
      </c>
      <c r="E14" s="6" t="s">
        <v>160</v>
      </c>
      <c r="F14" s="6" t="s">
        <v>161</v>
      </c>
      <c r="G14" s="6" t="s">
        <v>1052</v>
      </c>
      <c r="H14" s="17">
        <v>2.2200000000000002</v>
      </c>
      <c r="I14" s="6" t="s">
        <v>92</v>
      </c>
      <c r="J14" s="18">
        <v>2.64E-2</v>
      </c>
      <c r="K14" s="8">
        <v>2.0299999999999999E-2</v>
      </c>
      <c r="L14" s="7">
        <v>7757703.5099999998</v>
      </c>
      <c r="M14" s="7">
        <v>101.39</v>
      </c>
      <c r="N14" s="7">
        <v>7865.54</v>
      </c>
      <c r="P14" s="8">
        <v>0.29799999999999999</v>
      </c>
      <c r="Q14" s="8">
        <v>5.9999999999999995E-4</v>
      </c>
    </row>
    <row r="15" spans="2:17">
      <c r="B15" s="6" t="s">
        <v>1053</v>
      </c>
      <c r="C15" s="17">
        <v>200695757</v>
      </c>
      <c r="D15" s="6" t="s">
        <v>601</v>
      </c>
      <c r="E15" s="6" t="s">
        <v>160</v>
      </c>
      <c r="F15" s="6" t="s">
        <v>161</v>
      </c>
      <c r="G15" s="6" t="s">
        <v>1054</v>
      </c>
      <c r="H15" s="17">
        <v>1.76</v>
      </c>
      <c r="I15" s="6" t="s">
        <v>92</v>
      </c>
      <c r="J15" s="18">
        <v>2.1000000000000001E-2</v>
      </c>
      <c r="K15" s="8">
        <v>1.44E-2</v>
      </c>
      <c r="L15" s="7">
        <v>11557503.52</v>
      </c>
      <c r="M15" s="7">
        <v>101.18</v>
      </c>
      <c r="N15" s="7">
        <v>11693.88</v>
      </c>
      <c r="P15" s="8">
        <v>0.443</v>
      </c>
      <c r="Q15" s="8">
        <v>8.9999999999999998E-4</v>
      </c>
    </row>
    <row r="16" spans="2:17">
      <c r="B16" s="6" t="s">
        <v>1055</v>
      </c>
      <c r="C16" s="17">
        <v>200006955</v>
      </c>
      <c r="D16" s="6" t="s">
        <v>601</v>
      </c>
      <c r="E16" s="6" t="s">
        <v>160</v>
      </c>
      <c r="F16" s="6" t="s">
        <v>161</v>
      </c>
      <c r="G16" s="6" t="s">
        <v>1056</v>
      </c>
      <c r="H16" s="17">
        <v>1.18</v>
      </c>
      <c r="I16" s="6" t="s">
        <v>92</v>
      </c>
      <c r="J16" s="18">
        <v>3.3000000000000002E-2</v>
      </c>
      <c r="K16" s="8">
        <v>2.1499999999999998E-2</v>
      </c>
      <c r="L16" s="7">
        <v>6141367.4800000004</v>
      </c>
      <c r="M16" s="7">
        <v>101.54</v>
      </c>
      <c r="N16" s="7">
        <v>6235.94</v>
      </c>
      <c r="P16" s="8">
        <v>0.23619999999999999</v>
      </c>
      <c r="Q16" s="8">
        <v>5.0000000000000001E-4</v>
      </c>
    </row>
    <row r="17" spans="2:17">
      <c r="B17" s="6" t="s">
        <v>1057</v>
      </c>
      <c r="C17" s="17">
        <v>1116037</v>
      </c>
      <c r="D17" s="6" t="s">
        <v>601</v>
      </c>
      <c r="E17" s="6" t="s">
        <v>1257</v>
      </c>
      <c r="F17" s="6"/>
      <c r="G17" s="19">
        <v>40126</v>
      </c>
      <c r="I17" s="6" t="s">
        <v>92</v>
      </c>
      <c r="J17" s="18">
        <v>4.1000000000000002E-2</v>
      </c>
      <c r="K17" s="8">
        <v>4.1000000000000002E-2</v>
      </c>
      <c r="L17" s="7">
        <v>669687.61</v>
      </c>
      <c r="M17" s="7">
        <v>90</v>
      </c>
      <c r="N17" s="7">
        <v>602.72</v>
      </c>
      <c r="O17" s="8">
        <v>6.0000000000000001E-3</v>
      </c>
      <c r="P17" s="8">
        <v>2.2800000000000001E-2</v>
      </c>
      <c r="Q17" s="8">
        <v>0</v>
      </c>
    </row>
    <row r="18" spans="2:17">
      <c r="B18" s="13" t="s">
        <v>597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598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599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602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603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3" t="s">
        <v>1058</v>
      </c>
      <c r="C23" s="12"/>
      <c r="D23" s="3"/>
      <c r="E23" s="3"/>
      <c r="F23" s="3"/>
      <c r="G23" s="3"/>
      <c r="I23" s="3"/>
      <c r="L23" s="9">
        <v>0</v>
      </c>
      <c r="N23" s="9">
        <v>0</v>
      </c>
      <c r="P23" s="10">
        <v>0</v>
      </c>
      <c r="Q23" s="10">
        <v>0</v>
      </c>
    </row>
    <row r="24" spans="2:17">
      <c r="B24" s="13" t="s">
        <v>596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597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598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599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602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603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2" spans="2:17">
      <c r="B32" s="6" t="s">
        <v>109</v>
      </c>
      <c r="C32" s="17"/>
      <c r="D32" s="6"/>
      <c r="E32" s="6"/>
      <c r="F32" s="6"/>
      <c r="G32" s="6"/>
      <c r="I32" s="6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7"/>
  <sheetViews>
    <sheetView rightToLeft="1" topLeftCell="D1" workbookViewId="0">
      <selection activeCell="O12" activeCellId="2" sqref="O145 O16 O12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1256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1059</v>
      </c>
    </row>
    <row r="7" spans="2:15">
      <c r="B7" s="3" t="s">
        <v>74</v>
      </c>
      <c r="C7" s="3" t="s">
        <v>1060</v>
      </c>
      <c r="D7" s="3" t="s">
        <v>75</v>
      </c>
      <c r="E7" s="3" t="s">
        <v>77</v>
      </c>
      <c r="F7" s="3" t="s">
        <v>78</v>
      </c>
      <c r="G7" s="3" t="s">
        <v>114</v>
      </c>
      <c r="H7" s="3" t="s">
        <v>79</v>
      </c>
      <c r="I7" s="3" t="s">
        <v>80</v>
      </c>
      <c r="J7" s="3" t="s">
        <v>81</v>
      </c>
      <c r="K7" s="3" t="s">
        <v>115</v>
      </c>
      <c r="L7" s="3" t="s">
        <v>41</v>
      </c>
      <c r="M7" s="3" t="s">
        <v>606</v>
      </c>
      <c r="N7" s="3" t="s">
        <v>117</v>
      </c>
      <c r="O7" s="3" t="s">
        <v>84</v>
      </c>
    </row>
    <row r="8" spans="2:15">
      <c r="B8" s="4"/>
      <c r="C8" s="4"/>
      <c r="D8" s="4"/>
      <c r="E8" s="4"/>
      <c r="F8" s="4"/>
      <c r="G8" s="4" t="s">
        <v>119</v>
      </c>
      <c r="H8" s="4"/>
      <c r="I8" s="4" t="s">
        <v>85</v>
      </c>
      <c r="J8" s="4" t="s">
        <v>85</v>
      </c>
      <c r="K8" s="4" t="s">
        <v>120</v>
      </c>
      <c r="L8" s="4" t="s">
        <v>121</v>
      </c>
      <c r="M8" s="4" t="s">
        <v>86</v>
      </c>
      <c r="N8" s="4" t="s">
        <v>85</v>
      </c>
      <c r="O8" s="4" t="s">
        <v>85</v>
      </c>
    </row>
    <row r="10" spans="2:15">
      <c r="B10" s="3" t="s">
        <v>1061</v>
      </c>
      <c r="C10" s="3"/>
      <c r="D10" s="12"/>
      <c r="E10" s="3"/>
      <c r="F10" s="3"/>
      <c r="G10" s="12">
        <v>3.67</v>
      </c>
      <c r="H10" s="3"/>
      <c r="J10" s="10">
        <v>2.7300000000000001E-2</v>
      </c>
      <c r="K10" s="9">
        <v>446568264.38</v>
      </c>
      <c r="M10" s="9">
        <v>546285.28</v>
      </c>
      <c r="N10" s="10">
        <v>1</v>
      </c>
      <c r="O10" s="10">
        <v>4.3799999999999999E-2</v>
      </c>
    </row>
    <row r="11" spans="2:15">
      <c r="B11" s="3" t="s">
        <v>1062</v>
      </c>
      <c r="C11" s="3"/>
      <c r="D11" s="12"/>
      <c r="E11" s="3"/>
      <c r="F11" s="3"/>
      <c r="G11" s="12">
        <v>3.78</v>
      </c>
      <c r="H11" s="3"/>
      <c r="J11" s="10">
        <v>2.6100000000000002E-2</v>
      </c>
      <c r="K11" s="9">
        <v>441610638.49000001</v>
      </c>
      <c r="M11" s="9">
        <v>526897.92000000004</v>
      </c>
      <c r="N11" s="10">
        <v>0.96450000000000002</v>
      </c>
      <c r="O11" s="10">
        <v>4.2200000000000001E-2</v>
      </c>
    </row>
    <row r="12" spans="2:15">
      <c r="B12" s="13" t="s">
        <v>1063</v>
      </c>
      <c r="C12" s="13"/>
      <c r="D12" s="14"/>
      <c r="E12" s="13"/>
      <c r="F12" s="13"/>
      <c r="G12" s="14">
        <v>2.14</v>
      </c>
      <c r="H12" s="13"/>
      <c r="J12" s="16">
        <f>J13</f>
        <v>7.1000000000000004E-3</v>
      </c>
      <c r="K12" s="15">
        <v>4129880.73</v>
      </c>
      <c r="M12" s="15">
        <v>4129.88</v>
      </c>
      <c r="N12" s="16">
        <v>7.6E-3</v>
      </c>
      <c r="O12" s="16">
        <v>2.9999999999999997E-4</v>
      </c>
    </row>
    <row r="13" spans="2:15">
      <c r="B13" s="6" t="s">
        <v>1064</v>
      </c>
      <c r="C13" s="6" t="s">
        <v>1065</v>
      </c>
      <c r="D13" s="17">
        <v>1000002</v>
      </c>
      <c r="E13" s="6"/>
      <c r="F13" s="6"/>
      <c r="G13" s="14">
        <v>2.14</v>
      </c>
      <c r="H13" s="6" t="s">
        <v>92</v>
      </c>
      <c r="I13" s="18">
        <v>1.4999999999999999E-2</v>
      </c>
      <c r="J13" s="25">
        <v>7.1000000000000004E-3</v>
      </c>
      <c r="K13" s="7">
        <v>4129880.73</v>
      </c>
      <c r="L13" s="7">
        <v>100</v>
      </c>
      <c r="M13" s="7">
        <v>4129.88</v>
      </c>
      <c r="N13" s="8">
        <v>7.6E-3</v>
      </c>
      <c r="O13" s="8">
        <v>2.9999999999999997E-4</v>
      </c>
    </row>
    <row r="14" spans="2:15">
      <c r="B14" s="13" t="s">
        <v>1066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1067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1068</v>
      </c>
      <c r="C16" s="13"/>
      <c r="D16" s="14"/>
      <c r="E16" s="13"/>
      <c r="F16" s="13"/>
      <c r="G16" s="14">
        <v>4.21</v>
      </c>
      <c r="H16" s="13"/>
      <c r="J16" s="16">
        <v>0.03</v>
      </c>
      <c r="K16" s="15">
        <v>346224499.54000002</v>
      </c>
      <c r="M16" s="15">
        <v>424316.51</v>
      </c>
      <c r="N16" s="16">
        <v>0.77669999999999995</v>
      </c>
      <c r="O16" s="16">
        <v>3.4000000000000002E-2</v>
      </c>
    </row>
    <row r="17" spans="2:15">
      <c r="B17" s="6" t="s">
        <v>1069</v>
      </c>
      <c r="C17" s="6" t="s">
        <v>1065</v>
      </c>
      <c r="D17" s="17">
        <v>603309331</v>
      </c>
      <c r="E17" s="6" t="s">
        <v>193</v>
      </c>
      <c r="F17" s="6" t="s">
        <v>161</v>
      </c>
      <c r="G17" s="17">
        <v>1.66</v>
      </c>
      <c r="H17" s="6" t="s">
        <v>42</v>
      </c>
      <c r="I17" s="18">
        <v>7.7862000000000001E-2</v>
      </c>
      <c r="J17" s="8">
        <v>0.1002</v>
      </c>
      <c r="K17" s="7">
        <v>3623661.3</v>
      </c>
      <c r="L17" s="7">
        <v>103.72</v>
      </c>
      <c r="M17" s="7">
        <v>14455.04</v>
      </c>
      <c r="N17" s="8">
        <v>2.6499999999999999E-2</v>
      </c>
      <c r="O17" s="8">
        <v>1.1999999999999999E-3</v>
      </c>
    </row>
    <row r="18" spans="2:15">
      <c r="B18" s="6" t="s">
        <v>1070</v>
      </c>
      <c r="C18" s="6" t="s">
        <v>1065</v>
      </c>
      <c r="D18" s="17">
        <v>8261018</v>
      </c>
      <c r="E18" s="6" t="s">
        <v>193</v>
      </c>
      <c r="F18" s="6" t="s">
        <v>161</v>
      </c>
      <c r="G18" s="17">
        <v>4.97</v>
      </c>
      <c r="H18" s="6" t="s">
        <v>92</v>
      </c>
      <c r="I18" s="18">
        <v>8.7511000000000005E-2</v>
      </c>
      <c r="J18" s="8">
        <v>5.7500000000000002E-2</v>
      </c>
      <c r="K18" s="7">
        <v>748127.62</v>
      </c>
      <c r="L18" s="7">
        <v>151.77000000000001</v>
      </c>
      <c r="M18" s="7">
        <v>1135.43</v>
      </c>
      <c r="N18" s="8">
        <v>2.0999999999999999E-3</v>
      </c>
      <c r="O18" s="8">
        <v>1E-4</v>
      </c>
    </row>
    <row r="19" spans="2:15">
      <c r="B19" s="6" t="s">
        <v>1071</v>
      </c>
      <c r="C19" s="6" t="s">
        <v>1065</v>
      </c>
      <c r="D19" s="17">
        <v>8261109</v>
      </c>
      <c r="E19" s="6" t="s">
        <v>193</v>
      </c>
      <c r="F19" s="6" t="s">
        <v>161</v>
      </c>
      <c r="G19" s="17">
        <v>4.97</v>
      </c>
      <c r="H19" s="6" t="s">
        <v>92</v>
      </c>
      <c r="I19" s="18">
        <v>8.7511000000000005E-2</v>
      </c>
      <c r="J19" s="8">
        <v>5.7500000000000002E-2</v>
      </c>
      <c r="K19" s="7">
        <v>901710.96</v>
      </c>
      <c r="L19" s="7">
        <v>148.81</v>
      </c>
      <c r="M19" s="7">
        <v>1341.84</v>
      </c>
      <c r="N19" s="8">
        <v>2.5000000000000001E-3</v>
      </c>
      <c r="O19" s="8">
        <v>1E-4</v>
      </c>
    </row>
    <row r="20" spans="2:15">
      <c r="B20" s="6" t="s">
        <v>1072</v>
      </c>
      <c r="C20" s="6" t="s">
        <v>1065</v>
      </c>
      <c r="D20" s="17">
        <v>8261117</v>
      </c>
      <c r="E20" s="6" t="s">
        <v>193</v>
      </c>
      <c r="F20" s="6" t="s">
        <v>161</v>
      </c>
      <c r="G20" s="17">
        <v>4.97</v>
      </c>
      <c r="H20" s="6" t="s">
        <v>92</v>
      </c>
      <c r="I20" s="18">
        <v>8.7511000000000005E-2</v>
      </c>
      <c r="J20" s="8">
        <v>5.74E-2</v>
      </c>
      <c r="K20" s="7">
        <v>668556.93999999994</v>
      </c>
      <c r="L20" s="7">
        <v>146.22999999999999</v>
      </c>
      <c r="M20" s="7">
        <v>977.63</v>
      </c>
      <c r="N20" s="8">
        <v>1.8E-3</v>
      </c>
      <c r="O20" s="8">
        <v>1E-4</v>
      </c>
    </row>
    <row r="21" spans="2:15">
      <c r="B21" s="6" t="s">
        <v>1073</v>
      </c>
      <c r="C21" s="6" t="s">
        <v>1065</v>
      </c>
      <c r="D21" s="17">
        <v>8261125</v>
      </c>
      <c r="E21" s="6" t="s">
        <v>193</v>
      </c>
      <c r="F21" s="6" t="s">
        <v>161</v>
      </c>
      <c r="G21" s="17">
        <v>4.97</v>
      </c>
      <c r="H21" s="6" t="s">
        <v>92</v>
      </c>
      <c r="I21" s="18">
        <v>8.7511000000000005E-2</v>
      </c>
      <c r="J21" s="8">
        <v>5.7500000000000002E-2</v>
      </c>
      <c r="K21" s="7">
        <v>520231.21</v>
      </c>
      <c r="L21" s="7">
        <v>141.97</v>
      </c>
      <c r="M21" s="7">
        <v>738.57</v>
      </c>
      <c r="N21" s="8">
        <v>1.4E-3</v>
      </c>
      <c r="O21" s="8">
        <v>1E-4</v>
      </c>
    </row>
    <row r="22" spans="2:15">
      <c r="B22" s="6" t="s">
        <v>1074</v>
      </c>
      <c r="C22" s="6" t="s">
        <v>1065</v>
      </c>
      <c r="D22" s="17">
        <v>8261133</v>
      </c>
      <c r="E22" s="6" t="s">
        <v>193</v>
      </c>
      <c r="F22" s="6" t="s">
        <v>161</v>
      </c>
      <c r="G22" s="17">
        <v>4.97</v>
      </c>
      <c r="H22" s="6" t="s">
        <v>92</v>
      </c>
      <c r="I22" s="18">
        <v>8.7511000000000005E-2</v>
      </c>
      <c r="J22" s="8">
        <v>5.74E-2</v>
      </c>
      <c r="K22" s="7">
        <v>647228.72</v>
      </c>
      <c r="L22" s="7">
        <v>139.75</v>
      </c>
      <c r="M22" s="7">
        <v>904.5</v>
      </c>
      <c r="N22" s="8">
        <v>1.6999999999999999E-3</v>
      </c>
      <c r="O22" s="8">
        <v>1E-4</v>
      </c>
    </row>
    <row r="23" spans="2:15">
      <c r="B23" s="6" t="s">
        <v>1075</v>
      </c>
      <c r="C23" s="6" t="s">
        <v>1065</v>
      </c>
      <c r="D23" s="17">
        <v>8261141</v>
      </c>
      <c r="E23" s="6" t="s">
        <v>193</v>
      </c>
      <c r="F23" s="6" t="s">
        <v>161</v>
      </c>
      <c r="G23" s="17">
        <v>4.97</v>
      </c>
      <c r="H23" s="6" t="s">
        <v>92</v>
      </c>
      <c r="I23" s="18">
        <v>8.7511000000000005E-2</v>
      </c>
      <c r="J23" s="8">
        <v>5.74E-2</v>
      </c>
      <c r="K23" s="7">
        <v>623264.71</v>
      </c>
      <c r="L23" s="7">
        <v>139.49</v>
      </c>
      <c r="M23" s="7">
        <v>869.39</v>
      </c>
      <c r="N23" s="8">
        <v>1.6000000000000001E-3</v>
      </c>
      <c r="O23" s="8">
        <v>1E-4</v>
      </c>
    </row>
    <row r="24" spans="2:15">
      <c r="B24" s="6" t="s">
        <v>1076</v>
      </c>
      <c r="C24" s="6" t="s">
        <v>1065</v>
      </c>
      <c r="D24" s="17">
        <v>8261158</v>
      </c>
      <c r="E24" s="6" t="s">
        <v>193</v>
      </c>
      <c r="F24" s="6" t="s">
        <v>161</v>
      </c>
      <c r="G24" s="17">
        <v>4.97</v>
      </c>
      <c r="H24" s="6" t="s">
        <v>92</v>
      </c>
      <c r="I24" s="18">
        <v>8.7511000000000005E-2</v>
      </c>
      <c r="J24" s="8">
        <v>5.74E-2</v>
      </c>
      <c r="K24" s="7">
        <v>549144.35</v>
      </c>
      <c r="L24" s="7">
        <v>139.07</v>
      </c>
      <c r="M24" s="7">
        <v>763.7</v>
      </c>
      <c r="N24" s="8">
        <v>1.4E-3</v>
      </c>
      <c r="O24" s="8">
        <v>1E-4</v>
      </c>
    </row>
    <row r="25" spans="2:15">
      <c r="B25" s="6" t="s">
        <v>1077</v>
      </c>
      <c r="C25" s="6" t="s">
        <v>1065</v>
      </c>
      <c r="D25" s="17">
        <v>8261166</v>
      </c>
      <c r="E25" s="6" t="s">
        <v>193</v>
      </c>
      <c r="F25" s="6" t="s">
        <v>161</v>
      </c>
      <c r="G25" s="17">
        <v>4.97</v>
      </c>
      <c r="H25" s="6" t="s">
        <v>92</v>
      </c>
      <c r="I25" s="18">
        <v>8.7511000000000005E-2</v>
      </c>
      <c r="J25" s="8">
        <v>5.74E-2</v>
      </c>
      <c r="K25" s="7">
        <v>569325.1</v>
      </c>
      <c r="L25" s="7">
        <v>139.76</v>
      </c>
      <c r="M25" s="7">
        <v>795.69</v>
      </c>
      <c r="N25" s="8">
        <v>1.5E-3</v>
      </c>
      <c r="O25" s="8">
        <v>1E-4</v>
      </c>
    </row>
    <row r="26" spans="2:15">
      <c r="B26" s="6" t="s">
        <v>1078</v>
      </c>
      <c r="C26" s="6" t="s">
        <v>1065</v>
      </c>
      <c r="D26" s="17">
        <v>8261174</v>
      </c>
      <c r="E26" s="6" t="s">
        <v>193</v>
      </c>
      <c r="F26" s="6" t="s">
        <v>161</v>
      </c>
      <c r="G26" s="17">
        <v>4.97</v>
      </c>
      <c r="H26" s="6" t="s">
        <v>92</v>
      </c>
      <c r="I26" s="18">
        <v>8.7511000000000005E-2</v>
      </c>
      <c r="J26" s="8">
        <v>5.7500000000000002E-2</v>
      </c>
      <c r="K26" s="7">
        <v>403858.08</v>
      </c>
      <c r="L26" s="7">
        <v>141.28</v>
      </c>
      <c r="M26" s="7">
        <v>570.57000000000005</v>
      </c>
      <c r="N26" s="8">
        <v>1E-3</v>
      </c>
      <c r="O26" s="8">
        <v>0</v>
      </c>
    </row>
    <row r="27" spans="2:15">
      <c r="B27" s="6" t="s">
        <v>1079</v>
      </c>
      <c r="C27" s="6" t="s">
        <v>1065</v>
      </c>
      <c r="D27" s="17">
        <v>8261182</v>
      </c>
      <c r="E27" s="6" t="s">
        <v>193</v>
      </c>
      <c r="F27" s="6" t="s">
        <v>161</v>
      </c>
      <c r="G27" s="17">
        <v>4.97</v>
      </c>
      <c r="H27" s="6" t="s">
        <v>92</v>
      </c>
      <c r="I27" s="18">
        <v>8.7511000000000005E-2</v>
      </c>
      <c r="J27" s="8">
        <v>5.74E-2</v>
      </c>
      <c r="K27" s="7">
        <v>243394.1</v>
      </c>
      <c r="L27" s="7">
        <v>142.28</v>
      </c>
      <c r="M27" s="7">
        <v>346.3</v>
      </c>
      <c r="N27" s="8">
        <v>5.9999999999999995E-4</v>
      </c>
      <c r="O27" s="8">
        <v>0</v>
      </c>
    </row>
    <row r="28" spans="2:15">
      <c r="B28" s="6" t="s">
        <v>1080</v>
      </c>
      <c r="C28" s="6" t="s">
        <v>1065</v>
      </c>
      <c r="D28" s="17">
        <v>8261190</v>
      </c>
      <c r="E28" s="6" t="s">
        <v>193</v>
      </c>
      <c r="F28" s="6" t="s">
        <v>161</v>
      </c>
      <c r="G28" s="17">
        <v>4.97</v>
      </c>
      <c r="H28" s="6" t="s">
        <v>92</v>
      </c>
      <c r="I28" s="18">
        <v>8.7511000000000005E-2</v>
      </c>
      <c r="J28" s="8">
        <v>5.74E-2</v>
      </c>
      <c r="K28" s="7">
        <v>244743.95</v>
      </c>
      <c r="L28" s="7">
        <v>142.71</v>
      </c>
      <c r="M28" s="7">
        <v>349.27</v>
      </c>
      <c r="N28" s="8">
        <v>5.9999999999999995E-4</v>
      </c>
      <c r="O28" s="8">
        <v>0</v>
      </c>
    </row>
    <row r="29" spans="2:15">
      <c r="B29" s="6" t="s">
        <v>1081</v>
      </c>
      <c r="C29" s="6" t="s">
        <v>1065</v>
      </c>
      <c r="D29" s="17">
        <v>8261026</v>
      </c>
      <c r="E29" s="6" t="s">
        <v>193</v>
      </c>
      <c r="F29" s="6" t="s">
        <v>161</v>
      </c>
      <c r="G29" s="17">
        <v>4.97</v>
      </c>
      <c r="H29" s="6" t="s">
        <v>92</v>
      </c>
      <c r="I29" s="18">
        <v>8.7511000000000005E-2</v>
      </c>
      <c r="J29" s="8">
        <v>5.7500000000000002E-2</v>
      </c>
      <c r="K29" s="7">
        <v>28788.51</v>
      </c>
      <c r="L29" s="7">
        <v>151.06</v>
      </c>
      <c r="M29" s="7">
        <v>43.49</v>
      </c>
      <c r="N29" s="8">
        <v>1E-4</v>
      </c>
      <c r="O29" s="8">
        <v>0</v>
      </c>
    </row>
    <row r="30" spans="2:15">
      <c r="B30" s="6" t="s">
        <v>1082</v>
      </c>
      <c r="C30" s="6" t="s">
        <v>1065</v>
      </c>
      <c r="D30" s="17">
        <v>8261034</v>
      </c>
      <c r="E30" s="6" t="s">
        <v>193</v>
      </c>
      <c r="F30" s="6" t="s">
        <v>161</v>
      </c>
      <c r="G30" s="17">
        <v>4.97</v>
      </c>
      <c r="H30" s="6" t="s">
        <v>92</v>
      </c>
      <c r="I30" s="18">
        <v>8.7511000000000005E-2</v>
      </c>
      <c r="J30" s="8">
        <v>5.7500000000000002E-2</v>
      </c>
      <c r="K30" s="7">
        <v>323892.34999999998</v>
      </c>
      <c r="L30" s="7">
        <v>152.49</v>
      </c>
      <c r="M30" s="7">
        <v>493.9</v>
      </c>
      <c r="N30" s="8">
        <v>8.9999999999999998E-4</v>
      </c>
      <c r="O30" s="8">
        <v>0</v>
      </c>
    </row>
    <row r="31" spans="2:15">
      <c r="B31" s="6" t="s">
        <v>1083</v>
      </c>
      <c r="C31" s="6" t="s">
        <v>1065</v>
      </c>
      <c r="D31" s="17">
        <v>8261042</v>
      </c>
      <c r="E31" s="6" t="s">
        <v>193</v>
      </c>
      <c r="F31" s="6" t="s">
        <v>161</v>
      </c>
      <c r="G31" s="17">
        <v>4.97</v>
      </c>
      <c r="H31" s="6" t="s">
        <v>92</v>
      </c>
      <c r="I31" s="18">
        <v>8.7511000000000005E-2</v>
      </c>
      <c r="J31" s="8">
        <v>5.74E-2</v>
      </c>
      <c r="K31" s="7">
        <v>371174.59</v>
      </c>
      <c r="L31" s="7">
        <v>150.91999999999999</v>
      </c>
      <c r="M31" s="7">
        <v>560.17999999999995</v>
      </c>
      <c r="N31" s="8">
        <v>1E-3</v>
      </c>
      <c r="O31" s="8">
        <v>0</v>
      </c>
    </row>
    <row r="32" spans="2:15">
      <c r="B32" s="6" t="s">
        <v>1084</v>
      </c>
      <c r="C32" s="6" t="s">
        <v>1065</v>
      </c>
      <c r="D32" s="17">
        <v>8261059</v>
      </c>
      <c r="E32" s="6" t="s">
        <v>193</v>
      </c>
      <c r="F32" s="6" t="s">
        <v>161</v>
      </c>
      <c r="G32" s="17">
        <v>4.97</v>
      </c>
      <c r="H32" s="6" t="s">
        <v>92</v>
      </c>
      <c r="I32" s="18">
        <v>8.7511000000000005E-2</v>
      </c>
      <c r="J32" s="8">
        <v>5.74E-2</v>
      </c>
      <c r="K32" s="7">
        <v>433157.07</v>
      </c>
      <c r="L32" s="7">
        <v>150.91999999999999</v>
      </c>
      <c r="M32" s="7">
        <v>653.72</v>
      </c>
      <c r="N32" s="8">
        <v>1.1999999999999999E-3</v>
      </c>
      <c r="O32" s="8">
        <v>1E-4</v>
      </c>
    </row>
    <row r="33" spans="2:15">
      <c r="B33" s="6" t="s">
        <v>1085</v>
      </c>
      <c r="C33" s="6" t="s">
        <v>1065</v>
      </c>
      <c r="D33" s="17">
        <v>8261067</v>
      </c>
      <c r="E33" s="6" t="s">
        <v>193</v>
      </c>
      <c r="F33" s="6" t="s">
        <v>161</v>
      </c>
      <c r="G33" s="17">
        <v>4.97</v>
      </c>
      <c r="H33" s="6" t="s">
        <v>92</v>
      </c>
      <c r="I33" s="18">
        <v>8.7511000000000005E-2</v>
      </c>
      <c r="J33" s="8">
        <v>5.74E-2</v>
      </c>
      <c r="K33" s="7">
        <v>439137.96</v>
      </c>
      <c r="L33" s="7">
        <v>150.91999999999999</v>
      </c>
      <c r="M33" s="7">
        <v>662.75</v>
      </c>
      <c r="N33" s="8">
        <v>1.1999999999999999E-3</v>
      </c>
      <c r="O33" s="8">
        <v>1E-4</v>
      </c>
    </row>
    <row r="34" spans="2:15">
      <c r="B34" s="6" t="s">
        <v>1086</v>
      </c>
      <c r="C34" s="6" t="s">
        <v>1065</v>
      </c>
      <c r="D34" s="17">
        <v>8261075</v>
      </c>
      <c r="E34" s="6" t="s">
        <v>193</v>
      </c>
      <c r="F34" s="6" t="s">
        <v>161</v>
      </c>
      <c r="G34" s="17">
        <v>4.97</v>
      </c>
      <c r="H34" s="6" t="s">
        <v>92</v>
      </c>
      <c r="I34" s="18">
        <v>8.7511000000000005E-2</v>
      </c>
      <c r="J34" s="8">
        <v>5.74E-2</v>
      </c>
      <c r="K34" s="7">
        <v>412450.91</v>
      </c>
      <c r="L34" s="7">
        <v>152.11000000000001</v>
      </c>
      <c r="M34" s="7">
        <v>627.38</v>
      </c>
      <c r="N34" s="8">
        <v>1.1000000000000001E-3</v>
      </c>
      <c r="O34" s="8">
        <v>1E-4</v>
      </c>
    </row>
    <row r="35" spans="2:15">
      <c r="B35" s="6" t="s">
        <v>1087</v>
      </c>
      <c r="C35" s="6" t="s">
        <v>1065</v>
      </c>
      <c r="D35" s="17">
        <v>8261083</v>
      </c>
      <c r="E35" s="6" t="s">
        <v>193</v>
      </c>
      <c r="F35" s="6" t="s">
        <v>161</v>
      </c>
      <c r="G35" s="17">
        <v>4.97</v>
      </c>
      <c r="H35" s="6" t="s">
        <v>92</v>
      </c>
      <c r="I35" s="18">
        <v>8.7511000000000005E-2</v>
      </c>
      <c r="J35" s="8">
        <v>5.74E-2</v>
      </c>
      <c r="K35" s="7">
        <v>104752.73</v>
      </c>
      <c r="L35" s="7">
        <v>149.85</v>
      </c>
      <c r="M35" s="7">
        <v>156.97</v>
      </c>
      <c r="N35" s="8">
        <v>2.9999999999999997E-4</v>
      </c>
      <c r="O35" s="8">
        <v>0</v>
      </c>
    </row>
    <row r="36" spans="2:15">
      <c r="B36" s="6" t="s">
        <v>1088</v>
      </c>
      <c r="C36" s="6" t="s">
        <v>1065</v>
      </c>
      <c r="D36" s="17">
        <v>8261091</v>
      </c>
      <c r="E36" s="6" t="s">
        <v>193</v>
      </c>
      <c r="F36" s="6" t="s">
        <v>161</v>
      </c>
      <c r="G36" s="17">
        <v>4.97</v>
      </c>
      <c r="H36" s="6" t="s">
        <v>92</v>
      </c>
      <c r="I36" s="18">
        <v>8.7511000000000005E-2</v>
      </c>
      <c r="J36" s="8">
        <v>5.74E-2</v>
      </c>
      <c r="K36" s="7">
        <v>1357624.77</v>
      </c>
      <c r="L36" s="7">
        <v>148.38</v>
      </c>
      <c r="M36" s="7">
        <v>2014.44</v>
      </c>
      <c r="N36" s="8">
        <v>3.7000000000000002E-3</v>
      </c>
      <c r="O36" s="8">
        <v>2.0000000000000001E-4</v>
      </c>
    </row>
    <row r="37" spans="2:15">
      <c r="B37" s="6" t="s">
        <v>1089</v>
      </c>
      <c r="C37" s="6" t="s">
        <v>1065</v>
      </c>
      <c r="D37" s="17">
        <v>200075422</v>
      </c>
      <c r="E37" s="6" t="s">
        <v>193</v>
      </c>
      <c r="F37" s="6" t="s">
        <v>161</v>
      </c>
      <c r="G37" s="17">
        <v>5.0599999999999996</v>
      </c>
      <c r="H37" s="6" t="s">
        <v>92</v>
      </c>
      <c r="I37" s="18">
        <v>6.7141999999999993E-2</v>
      </c>
      <c r="J37" s="8">
        <v>2.1999999999999999E-2</v>
      </c>
      <c r="K37" s="7">
        <v>647228.63</v>
      </c>
      <c r="L37" s="7">
        <v>149.91</v>
      </c>
      <c r="M37" s="7">
        <v>970.26</v>
      </c>
      <c r="N37" s="8">
        <v>1.8E-3</v>
      </c>
      <c r="O37" s="8">
        <v>1E-4</v>
      </c>
    </row>
    <row r="38" spans="2:15">
      <c r="B38" s="6" t="s">
        <v>1090</v>
      </c>
      <c r="C38" s="6" t="s">
        <v>1065</v>
      </c>
      <c r="D38" s="17">
        <v>200075596</v>
      </c>
      <c r="E38" s="6" t="s">
        <v>193</v>
      </c>
      <c r="F38" s="6" t="s">
        <v>161</v>
      </c>
      <c r="G38" s="17">
        <v>5.0599999999999996</v>
      </c>
      <c r="H38" s="6" t="s">
        <v>92</v>
      </c>
      <c r="I38" s="18">
        <v>6.7141999999999993E-2</v>
      </c>
      <c r="J38" s="8">
        <v>2.1999999999999999E-2</v>
      </c>
      <c r="K38" s="7">
        <v>623264.99</v>
      </c>
      <c r="L38" s="7">
        <v>149.63</v>
      </c>
      <c r="M38" s="7">
        <v>932.59</v>
      </c>
      <c r="N38" s="8">
        <v>1.6999999999999999E-3</v>
      </c>
      <c r="O38" s="8">
        <v>1E-4</v>
      </c>
    </row>
    <row r="39" spans="2:15">
      <c r="B39" s="6" t="s">
        <v>1091</v>
      </c>
      <c r="C39" s="6" t="s">
        <v>1065</v>
      </c>
      <c r="D39" s="17">
        <v>200074276</v>
      </c>
      <c r="E39" s="6" t="s">
        <v>193</v>
      </c>
      <c r="F39" s="6" t="s">
        <v>161</v>
      </c>
      <c r="G39" s="17">
        <v>5.0599999999999996</v>
      </c>
      <c r="H39" s="6" t="s">
        <v>92</v>
      </c>
      <c r="I39" s="18">
        <v>6.7141999999999993E-2</v>
      </c>
      <c r="J39" s="8">
        <v>2.1999999999999999E-2</v>
      </c>
      <c r="K39" s="7">
        <v>748127.58</v>
      </c>
      <c r="L39" s="7">
        <v>162.81</v>
      </c>
      <c r="M39" s="7">
        <v>1218.03</v>
      </c>
      <c r="N39" s="8">
        <v>2.2000000000000001E-3</v>
      </c>
      <c r="O39" s="8">
        <v>1E-4</v>
      </c>
    </row>
    <row r="40" spans="2:15">
      <c r="B40" s="6" t="s">
        <v>1092</v>
      </c>
      <c r="C40" s="6" t="s">
        <v>1065</v>
      </c>
      <c r="D40" s="17">
        <v>200075182</v>
      </c>
      <c r="E40" s="6" t="s">
        <v>193</v>
      </c>
      <c r="F40" s="6" t="s">
        <v>161</v>
      </c>
      <c r="G40" s="17">
        <v>5.07</v>
      </c>
      <c r="H40" s="6" t="s">
        <v>92</v>
      </c>
      <c r="I40" s="18">
        <v>6.6142000000000006E-2</v>
      </c>
      <c r="J40" s="8">
        <v>2.1100000000000001E-2</v>
      </c>
      <c r="K40" s="7">
        <v>901710.82</v>
      </c>
      <c r="L40" s="7">
        <v>159.63999999999999</v>
      </c>
      <c r="M40" s="7">
        <v>1439.49</v>
      </c>
      <c r="N40" s="8">
        <v>2.5999999999999999E-3</v>
      </c>
      <c r="O40" s="8">
        <v>1E-4</v>
      </c>
    </row>
    <row r="41" spans="2:15">
      <c r="B41" s="6" t="s">
        <v>1093</v>
      </c>
      <c r="C41" s="6" t="s">
        <v>1065</v>
      </c>
      <c r="D41" s="17">
        <v>200075265</v>
      </c>
      <c r="E41" s="6" t="s">
        <v>193</v>
      </c>
      <c r="F41" s="6" t="s">
        <v>161</v>
      </c>
      <c r="G41" s="17">
        <v>5.0599999999999996</v>
      </c>
      <c r="H41" s="6" t="s">
        <v>92</v>
      </c>
      <c r="I41" s="18">
        <v>6.7141999999999993E-2</v>
      </c>
      <c r="J41" s="8">
        <v>2.1999999999999999E-2</v>
      </c>
      <c r="K41" s="7">
        <v>668557.22</v>
      </c>
      <c r="L41" s="7">
        <v>156.86000000000001</v>
      </c>
      <c r="M41" s="7">
        <v>1048.7</v>
      </c>
      <c r="N41" s="8">
        <v>1.9E-3</v>
      </c>
      <c r="O41" s="8">
        <v>1E-4</v>
      </c>
    </row>
    <row r="42" spans="2:15">
      <c r="B42" s="6" t="s">
        <v>1094</v>
      </c>
      <c r="C42" s="6" t="s">
        <v>1065</v>
      </c>
      <c r="D42" s="17">
        <v>200075349</v>
      </c>
      <c r="E42" s="6" t="s">
        <v>193</v>
      </c>
      <c r="F42" s="6" t="s">
        <v>161</v>
      </c>
      <c r="G42" s="17">
        <v>5.0599999999999996</v>
      </c>
      <c r="H42" s="6" t="s">
        <v>92</v>
      </c>
      <c r="I42" s="18">
        <v>6.7141999999999993E-2</v>
      </c>
      <c r="J42" s="8">
        <v>2.1999999999999999E-2</v>
      </c>
      <c r="K42" s="7">
        <v>520231.09</v>
      </c>
      <c r="L42" s="7">
        <v>152.30000000000001</v>
      </c>
      <c r="M42" s="7">
        <v>792.31</v>
      </c>
      <c r="N42" s="8">
        <v>1.5E-3</v>
      </c>
      <c r="O42" s="8">
        <v>1E-4</v>
      </c>
    </row>
    <row r="43" spans="2:15">
      <c r="B43" s="6" t="s">
        <v>1095</v>
      </c>
      <c r="C43" s="6" t="s">
        <v>1065</v>
      </c>
      <c r="D43" s="17">
        <v>200075679</v>
      </c>
      <c r="E43" s="6" t="s">
        <v>193</v>
      </c>
      <c r="F43" s="6" t="s">
        <v>161</v>
      </c>
      <c r="G43" s="17">
        <v>5.0599999999999996</v>
      </c>
      <c r="H43" s="6" t="s">
        <v>92</v>
      </c>
      <c r="I43" s="18">
        <v>6.7141999999999993E-2</v>
      </c>
      <c r="J43" s="8">
        <v>2.1999999999999999E-2</v>
      </c>
      <c r="K43" s="7">
        <v>549144.1</v>
      </c>
      <c r="L43" s="7">
        <v>149.18</v>
      </c>
      <c r="M43" s="7">
        <v>819.21</v>
      </c>
      <c r="N43" s="8">
        <v>1.5E-3</v>
      </c>
      <c r="O43" s="8">
        <v>1E-4</v>
      </c>
    </row>
    <row r="44" spans="2:15">
      <c r="B44" s="6" t="s">
        <v>1096</v>
      </c>
      <c r="C44" s="6" t="s">
        <v>1065</v>
      </c>
      <c r="D44" s="17">
        <v>200075752</v>
      </c>
      <c r="E44" s="6" t="s">
        <v>193</v>
      </c>
      <c r="F44" s="6" t="s">
        <v>161</v>
      </c>
      <c r="G44" s="17">
        <v>5.0599999999999996</v>
      </c>
      <c r="H44" s="6" t="s">
        <v>92</v>
      </c>
      <c r="I44" s="18">
        <v>6.7141999999999993E-2</v>
      </c>
      <c r="J44" s="8">
        <v>2.1999999999999999E-2</v>
      </c>
      <c r="K44" s="7">
        <v>569325.23</v>
      </c>
      <c r="L44" s="7">
        <v>149.91</v>
      </c>
      <c r="M44" s="7">
        <v>853.48</v>
      </c>
      <c r="N44" s="8">
        <v>1.6000000000000001E-3</v>
      </c>
      <c r="O44" s="8">
        <v>1E-4</v>
      </c>
    </row>
    <row r="45" spans="2:15">
      <c r="B45" s="6" t="s">
        <v>1097</v>
      </c>
      <c r="C45" s="6" t="s">
        <v>1065</v>
      </c>
      <c r="D45" s="17">
        <v>200075836</v>
      </c>
      <c r="E45" s="6" t="s">
        <v>193</v>
      </c>
      <c r="F45" s="6" t="s">
        <v>161</v>
      </c>
      <c r="G45" s="17">
        <v>5.0599999999999996</v>
      </c>
      <c r="H45" s="6" t="s">
        <v>92</v>
      </c>
      <c r="I45" s="18">
        <v>6.7141999999999993E-2</v>
      </c>
      <c r="J45" s="8">
        <v>2.1999999999999999E-2</v>
      </c>
      <c r="K45" s="7">
        <v>403858.12</v>
      </c>
      <c r="L45" s="7">
        <v>151.56</v>
      </c>
      <c r="M45" s="7">
        <v>612.09</v>
      </c>
      <c r="N45" s="8">
        <v>1.1000000000000001E-3</v>
      </c>
      <c r="O45" s="8">
        <v>0</v>
      </c>
    </row>
    <row r="46" spans="2:15">
      <c r="B46" s="6" t="s">
        <v>1098</v>
      </c>
      <c r="C46" s="6" t="s">
        <v>1065</v>
      </c>
      <c r="D46" s="17">
        <v>200075919</v>
      </c>
      <c r="E46" s="6" t="s">
        <v>193</v>
      </c>
      <c r="F46" s="6" t="s">
        <v>161</v>
      </c>
      <c r="G46" s="17">
        <v>5.0599999999999996</v>
      </c>
      <c r="H46" s="6" t="s">
        <v>92</v>
      </c>
      <c r="I46" s="18">
        <v>6.7141999999999993E-2</v>
      </c>
      <c r="J46" s="8">
        <v>2.1999999999999999E-2</v>
      </c>
      <c r="K46" s="7">
        <v>243394.31</v>
      </c>
      <c r="L46" s="7">
        <v>152.62</v>
      </c>
      <c r="M46" s="7">
        <v>371.47</v>
      </c>
      <c r="N46" s="8">
        <v>6.9999999999999999E-4</v>
      </c>
      <c r="O46" s="8">
        <v>0</v>
      </c>
    </row>
    <row r="47" spans="2:15">
      <c r="B47" s="6" t="s">
        <v>1099</v>
      </c>
      <c r="C47" s="6" t="s">
        <v>1065</v>
      </c>
      <c r="D47" s="17">
        <v>200076099</v>
      </c>
      <c r="E47" s="6" t="s">
        <v>193</v>
      </c>
      <c r="F47" s="6" t="s">
        <v>161</v>
      </c>
      <c r="G47" s="17">
        <v>5.0599999999999996</v>
      </c>
      <c r="H47" s="6" t="s">
        <v>92</v>
      </c>
      <c r="I47" s="18">
        <v>6.7141999999999993E-2</v>
      </c>
      <c r="J47" s="8">
        <v>2.1999999999999999E-2</v>
      </c>
      <c r="K47" s="7">
        <v>244743.71</v>
      </c>
      <c r="L47" s="7">
        <v>153.09</v>
      </c>
      <c r="M47" s="7">
        <v>374.68</v>
      </c>
      <c r="N47" s="8">
        <v>6.9999999999999999E-4</v>
      </c>
      <c r="O47" s="8">
        <v>0</v>
      </c>
    </row>
    <row r="48" spans="2:15">
      <c r="B48" s="6" t="s">
        <v>1100</v>
      </c>
      <c r="C48" s="6" t="s">
        <v>1065</v>
      </c>
      <c r="D48" s="17">
        <v>200074359</v>
      </c>
      <c r="E48" s="6" t="s">
        <v>193</v>
      </c>
      <c r="F48" s="6" t="s">
        <v>161</v>
      </c>
      <c r="G48" s="17">
        <v>5.0599999999999996</v>
      </c>
      <c r="H48" s="6" t="s">
        <v>92</v>
      </c>
      <c r="I48" s="18">
        <v>6.7141999999999993E-2</v>
      </c>
      <c r="J48" s="8">
        <v>2.1999999999999999E-2</v>
      </c>
      <c r="K48" s="7">
        <v>28788.53</v>
      </c>
      <c r="L48" s="7">
        <v>162.05000000000001</v>
      </c>
      <c r="M48" s="7">
        <v>46.65</v>
      </c>
      <c r="N48" s="8">
        <v>1E-4</v>
      </c>
      <c r="O48" s="8">
        <v>0</v>
      </c>
    </row>
    <row r="49" spans="2:15">
      <c r="B49" s="6" t="s">
        <v>1101</v>
      </c>
      <c r="C49" s="6" t="s">
        <v>1065</v>
      </c>
      <c r="D49" s="17">
        <v>200074508</v>
      </c>
      <c r="E49" s="6" t="s">
        <v>193</v>
      </c>
      <c r="F49" s="6" t="s">
        <v>161</v>
      </c>
      <c r="G49" s="17">
        <v>5.0599999999999996</v>
      </c>
      <c r="H49" s="6" t="s">
        <v>92</v>
      </c>
      <c r="I49" s="18">
        <v>6.7141999999999993E-2</v>
      </c>
      <c r="J49" s="8">
        <v>2.1999999999999999E-2</v>
      </c>
      <c r="K49" s="7">
        <v>371174.78</v>
      </c>
      <c r="L49" s="7">
        <v>161.88999999999999</v>
      </c>
      <c r="M49" s="7">
        <v>600.89</v>
      </c>
      <c r="N49" s="8">
        <v>1.1000000000000001E-3</v>
      </c>
      <c r="O49" s="8">
        <v>0</v>
      </c>
    </row>
    <row r="50" spans="2:15">
      <c r="B50" s="6" t="s">
        <v>1102</v>
      </c>
      <c r="C50" s="6" t="s">
        <v>1065</v>
      </c>
      <c r="D50" s="17">
        <v>200074680</v>
      </c>
      <c r="E50" s="6" t="s">
        <v>193</v>
      </c>
      <c r="F50" s="6" t="s">
        <v>161</v>
      </c>
      <c r="G50" s="17">
        <v>5.0599999999999996</v>
      </c>
      <c r="H50" s="6" t="s">
        <v>92</v>
      </c>
      <c r="I50" s="18">
        <v>6.7141999999999993E-2</v>
      </c>
      <c r="J50" s="8">
        <v>2.1999999999999999E-2</v>
      </c>
      <c r="K50" s="7">
        <v>433157.4</v>
      </c>
      <c r="L50" s="7">
        <v>161.88999999999999</v>
      </c>
      <c r="M50" s="7">
        <v>701.24</v>
      </c>
      <c r="N50" s="8">
        <v>1.2999999999999999E-3</v>
      </c>
      <c r="O50" s="8">
        <v>1E-4</v>
      </c>
    </row>
    <row r="51" spans="2:15">
      <c r="B51" s="6" t="s">
        <v>1103</v>
      </c>
      <c r="C51" s="6" t="s">
        <v>1065</v>
      </c>
      <c r="D51" s="17">
        <v>200074920</v>
      </c>
      <c r="E51" s="6" t="s">
        <v>193</v>
      </c>
      <c r="F51" s="6" t="s">
        <v>161</v>
      </c>
      <c r="G51" s="17">
        <v>5.0599999999999996</v>
      </c>
      <c r="H51" s="6" t="s">
        <v>92</v>
      </c>
      <c r="I51" s="18">
        <v>6.7141999999999993E-2</v>
      </c>
      <c r="J51" s="8">
        <v>2.1999999999999999E-2</v>
      </c>
      <c r="K51" s="7">
        <v>104753.01</v>
      </c>
      <c r="L51" s="7">
        <v>160.74</v>
      </c>
      <c r="M51" s="7">
        <v>168.38</v>
      </c>
      <c r="N51" s="8">
        <v>2.9999999999999997E-4</v>
      </c>
      <c r="O51" s="8">
        <v>0</v>
      </c>
    </row>
    <row r="52" spans="2:15">
      <c r="B52" s="6" t="s">
        <v>1104</v>
      </c>
      <c r="C52" s="6" t="s">
        <v>1065</v>
      </c>
      <c r="D52" s="17">
        <v>200075000</v>
      </c>
      <c r="E52" s="6" t="s">
        <v>193</v>
      </c>
      <c r="F52" s="6" t="s">
        <v>161</v>
      </c>
      <c r="G52" s="17">
        <v>5.0599999999999996</v>
      </c>
      <c r="H52" s="6" t="s">
        <v>92</v>
      </c>
      <c r="I52" s="18">
        <v>6.7141999999999993E-2</v>
      </c>
      <c r="J52" s="8">
        <v>2.1999999999999999E-2</v>
      </c>
      <c r="K52" s="7">
        <v>1357624.83</v>
      </c>
      <c r="L52" s="7">
        <v>159.16999999999999</v>
      </c>
      <c r="M52" s="7">
        <v>2160.9299999999998</v>
      </c>
      <c r="N52" s="8">
        <v>4.0000000000000001E-3</v>
      </c>
      <c r="O52" s="8">
        <v>2.0000000000000001E-4</v>
      </c>
    </row>
    <row r="53" spans="2:15">
      <c r="B53" s="6" t="s">
        <v>1105</v>
      </c>
      <c r="C53" s="6" t="s">
        <v>1065</v>
      </c>
      <c r="D53" s="17">
        <v>200074763</v>
      </c>
      <c r="E53" s="6" t="s">
        <v>193</v>
      </c>
      <c r="F53" s="6" t="s">
        <v>161</v>
      </c>
      <c r="G53" s="17">
        <v>5.0599999999999996</v>
      </c>
      <c r="H53" s="6" t="s">
        <v>92</v>
      </c>
      <c r="I53" s="18">
        <v>6.7141999999999993E-2</v>
      </c>
      <c r="J53" s="8">
        <v>2.1999999999999999E-2</v>
      </c>
      <c r="K53" s="7">
        <v>439138.2</v>
      </c>
      <c r="L53" s="7">
        <v>161.88999999999999</v>
      </c>
      <c r="M53" s="7">
        <v>710.92</v>
      </c>
      <c r="N53" s="8">
        <v>1.2999999999999999E-3</v>
      </c>
      <c r="O53" s="8">
        <v>1E-4</v>
      </c>
    </row>
    <row r="54" spans="2:15">
      <c r="B54" s="6" t="s">
        <v>1106</v>
      </c>
      <c r="C54" s="6" t="s">
        <v>1065</v>
      </c>
      <c r="D54" s="17">
        <v>200074847</v>
      </c>
      <c r="E54" s="6" t="s">
        <v>193</v>
      </c>
      <c r="F54" s="6" t="s">
        <v>161</v>
      </c>
      <c r="G54" s="17">
        <v>5.0599999999999996</v>
      </c>
      <c r="H54" s="6" t="s">
        <v>92</v>
      </c>
      <c r="I54" s="18">
        <v>6.7141999999999993E-2</v>
      </c>
      <c r="J54" s="8">
        <v>2.1999999999999999E-2</v>
      </c>
      <c r="K54" s="7">
        <v>412450.67</v>
      </c>
      <c r="L54" s="7">
        <v>163.16999999999999</v>
      </c>
      <c r="M54" s="7">
        <v>673</v>
      </c>
      <c r="N54" s="8">
        <v>1.1999999999999999E-3</v>
      </c>
      <c r="O54" s="8">
        <v>1E-4</v>
      </c>
    </row>
    <row r="55" spans="2:15">
      <c r="B55" s="6" t="s">
        <v>1107</v>
      </c>
      <c r="C55" s="6" t="s">
        <v>1065</v>
      </c>
      <c r="D55" s="17">
        <v>200074433</v>
      </c>
      <c r="E55" s="6" t="s">
        <v>193</v>
      </c>
      <c r="F55" s="6" t="s">
        <v>161</v>
      </c>
      <c r="G55" s="17">
        <v>5.0599999999999996</v>
      </c>
      <c r="H55" s="6" t="s">
        <v>92</v>
      </c>
      <c r="I55" s="18">
        <v>6.7141999999999993E-2</v>
      </c>
      <c r="J55" s="8">
        <v>2.1999999999999999E-2</v>
      </c>
      <c r="K55" s="7">
        <v>323892.56</v>
      </c>
      <c r="L55" s="7">
        <v>163.58000000000001</v>
      </c>
      <c r="M55" s="7">
        <v>529.82000000000005</v>
      </c>
      <c r="N55" s="8">
        <v>1E-3</v>
      </c>
      <c r="O55" s="8">
        <v>0</v>
      </c>
    </row>
    <row r="56" spans="2:15">
      <c r="B56" s="6" t="s">
        <v>1108</v>
      </c>
      <c r="C56" s="6" t="s">
        <v>1065</v>
      </c>
      <c r="D56" s="17">
        <v>60405669</v>
      </c>
      <c r="E56" s="6" t="s">
        <v>193</v>
      </c>
      <c r="F56" s="6" t="s">
        <v>161</v>
      </c>
      <c r="G56" s="17">
        <v>0.17</v>
      </c>
      <c r="H56" s="6" t="s">
        <v>42</v>
      </c>
      <c r="I56" s="18">
        <v>3.44E-2</v>
      </c>
      <c r="J56" s="8">
        <v>4.02E-2</v>
      </c>
      <c r="K56" s="7">
        <v>352858</v>
      </c>
      <c r="L56" s="7">
        <v>102.84</v>
      </c>
      <c r="M56" s="7">
        <v>1395.63</v>
      </c>
      <c r="N56" s="8">
        <v>2.5999999999999999E-3</v>
      </c>
      <c r="O56" s="8">
        <v>1E-4</v>
      </c>
    </row>
    <row r="57" spans="2:15">
      <c r="B57" s="6" t="s">
        <v>1109</v>
      </c>
      <c r="C57" s="6" t="s">
        <v>1065</v>
      </c>
      <c r="D57" s="17">
        <v>200638260</v>
      </c>
      <c r="E57" s="6" t="s">
        <v>193</v>
      </c>
      <c r="F57" s="6" t="s">
        <v>161</v>
      </c>
      <c r="G57" s="17">
        <v>0.16</v>
      </c>
      <c r="H57" s="6" t="s">
        <v>92</v>
      </c>
      <c r="I57" s="18">
        <v>2.0500000000000001E-2</v>
      </c>
      <c r="J57" s="8">
        <v>5.28E-2</v>
      </c>
      <c r="K57" s="7">
        <v>836098.62</v>
      </c>
      <c r="L57" s="7">
        <v>105.01</v>
      </c>
      <c r="M57" s="7">
        <v>877.99</v>
      </c>
      <c r="N57" s="8">
        <v>1.6000000000000001E-3</v>
      </c>
      <c r="O57" s="8">
        <v>1E-4</v>
      </c>
    </row>
    <row r="58" spans="2:15">
      <c r="B58" s="6" t="s">
        <v>1110</v>
      </c>
      <c r="C58" s="6" t="s">
        <v>1065</v>
      </c>
      <c r="D58" s="17">
        <v>200370021</v>
      </c>
      <c r="E58" s="6" t="s">
        <v>193</v>
      </c>
      <c r="F58" s="6" t="s">
        <v>161</v>
      </c>
      <c r="G58" s="17">
        <v>0.14000000000000001</v>
      </c>
      <c r="H58" s="6" t="s">
        <v>92</v>
      </c>
      <c r="I58" s="18">
        <v>2.7E-2</v>
      </c>
      <c r="J58" s="8">
        <v>3.85E-2</v>
      </c>
      <c r="K58" s="7">
        <v>1846080.72</v>
      </c>
      <c r="L58" s="7">
        <v>119.39</v>
      </c>
      <c r="M58" s="7">
        <v>2204.04</v>
      </c>
      <c r="N58" s="8">
        <v>4.0000000000000001E-3</v>
      </c>
      <c r="O58" s="8">
        <v>2.0000000000000001E-4</v>
      </c>
    </row>
    <row r="59" spans="2:15">
      <c r="B59" s="6" t="s">
        <v>1111</v>
      </c>
      <c r="C59" s="6" t="s">
        <v>1065</v>
      </c>
      <c r="D59" s="17">
        <v>200373090</v>
      </c>
      <c r="E59" s="6" t="s">
        <v>193</v>
      </c>
      <c r="F59" s="6" t="s">
        <v>161</v>
      </c>
      <c r="G59" s="17">
        <v>0.14000000000000001</v>
      </c>
      <c r="H59" s="6" t="s">
        <v>92</v>
      </c>
      <c r="I59" s="18">
        <v>2.1999999999999999E-2</v>
      </c>
      <c r="J59" s="8">
        <v>3.95E-2</v>
      </c>
      <c r="K59" s="7">
        <v>4575887.6399999997</v>
      </c>
      <c r="L59" s="7">
        <v>118.32</v>
      </c>
      <c r="M59" s="7">
        <v>5414.19</v>
      </c>
      <c r="N59" s="8">
        <v>9.9000000000000008E-3</v>
      </c>
      <c r="O59" s="8">
        <v>4.0000000000000002E-4</v>
      </c>
    </row>
    <row r="60" spans="2:15">
      <c r="B60" s="6" t="s">
        <v>1112</v>
      </c>
      <c r="C60" s="6" t="s">
        <v>1065</v>
      </c>
      <c r="D60" s="17">
        <v>200373330</v>
      </c>
      <c r="E60" s="6" t="s">
        <v>193</v>
      </c>
      <c r="F60" s="6" t="s">
        <v>161</v>
      </c>
      <c r="G60" s="17">
        <v>0.15</v>
      </c>
      <c r="H60" s="6" t="s">
        <v>92</v>
      </c>
      <c r="I60" s="18">
        <v>2.1999999999999999E-2</v>
      </c>
      <c r="J60" s="8">
        <v>4.2299999999999997E-2</v>
      </c>
      <c r="K60" s="7">
        <v>4072633.38</v>
      </c>
      <c r="L60" s="7">
        <v>115.25</v>
      </c>
      <c r="M60" s="7">
        <v>4693.71</v>
      </c>
      <c r="N60" s="8">
        <v>8.6E-3</v>
      </c>
      <c r="O60" s="8">
        <v>4.0000000000000002E-4</v>
      </c>
    </row>
    <row r="61" spans="2:15">
      <c r="B61" s="6" t="s">
        <v>1113</v>
      </c>
      <c r="C61" s="6" t="s">
        <v>1065</v>
      </c>
      <c r="D61" s="17">
        <v>200373827</v>
      </c>
      <c r="E61" s="6" t="s">
        <v>193</v>
      </c>
      <c r="F61" s="6" t="s">
        <v>161</v>
      </c>
      <c r="G61" s="17">
        <v>0.15</v>
      </c>
      <c r="H61" s="6" t="s">
        <v>92</v>
      </c>
      <c r="I61" s="18">
        <v>2.1999999999999999E-2</v>
      </c>
      <c r="J61" s="8">
        <v>4.48E-2</v>
      </c>
      <c r="K61" s="7">
        <v>4167857.62</v>
      </c>
      <c r="L61" s="7">
        <v>112.67</v>
      </c>
      <c r="M61" s="7">
        <v>4695.93</v>
      </c>
      <c r="N61" s="8">
        <v>8.6E-3</v>
      </c>
      <c r="O61" s="8">
        <v>4.0000000000000002E-4</v>
      </c>
    </row>
    <row r="62" spans="2:15">
      <c r="B62" s="6" t="s">
        <v>1114</v>
      </c>
      <c r="C62" s="6" t="s">
        <v>1065</v>
      </c>
      <c r="D62" s="17">
        <v>200373900</v>
      </c>
      <c r="E62" s="6" t="s">
        <v>193</v>
      </c>
      <c r="F62" s="6" t="s">
        <v>161</v>
      </c>
      <c r="G62" s="17">
        <v>0.15</v>
      </c>
      <c r="H62" s="6" t="s">
        <v>92</v>
      </c>
      <c r="I62" s="18">
        <v>2.0500000000000001E-2</v>
      </c>
      <c r="J62" s="8">
        <v>4.6399999999999997E-2</v>
      </c>
      <c r="K62" s="7">
        <v>3564715.86</v>
      </c>
      <c r="L62" s="7">
        <v>111.01</v>
      </c>
      <c r="M62" s="7">
        <v>3957.19</v>
      </c>
      <c r="N62" s="8">
        <v>7.1999999999999998E-3</v>
      </c>
      <c r="O62" s="8">
        <v>2.9999999999999997E-4</v>
      </c>
    </row>
    <row r="63" spans="2:15">
      <c r="B63" s="6" t="s">
        <v>1115</v>
      </c>
      <c r="C63" s="6" t="s">
        <v>1065</v>
      </c>
      <c r="D63" s="17">
        <v>200637502</v>
      </c>
      <c r="E63" s="6" t="s">
        <v>193</v>
      </c>
      <c r="F63" s="6" t="s">
        <v>161</v>
      </c>
      <c r="G63" s="17">
        <v>0.15</v>
      </c>
      <c r="H63" s="6" t="s">
        <v>92</v>
      </c>
      <c r="I63" s="18">
        <v>2.0500000000000001E-2</v>
      </c>
      <c r="J63" s="8">
        <v>4.1700000000000001E-2</v>
      </c>
      <c r="K63" s="7">
        <v>3654486.94</v>
      </c>
      <c r="L63" s="7">
        <v>115.89</v>
      </c>
      <c r="M63" s="7">
        <v>4235.18</v>
      </c>
      <c r="N63" s="8">
        <v>7.7999999999999996E-3</v>
      </c>
      <c r="O63" s="8">
        <v>2.9999999999999997E-4</v>
      </c>
    </row>
    <row r="64" spans="2:15">
      <c r="B64" s="6" t="s">
        <v>1116</v>
      </c>
      <c r="C64" s="6" t="s">
        <v>1065</v>
      </c>
      <c r="D64" s="17">
        <v>200638005</v>
      </c>
      <c r="E64" s="6" t="s">
        <v>193</v>
      </c>
      <c r="F64" s="6" t="s">
        <v>161</v>
      </c>
      <c r="G64" s="17">
        <v>0.15</v>
      </c>
      <c r="H64" s="6" t="s">
        <v>92</v>
      </c>
      <c r="I64" s="18">
        <v>2.0500000000000001E-2</v>
      </c>
      <c r="J64" s="8">
        <v>4.3900000000000002E-2</v>
      </c>
      <c r="K64" s="7">
        <v>4341362.28</v>
      </c>
      <c r="L64" s="7">
        <v>113.56</v>
      </c>
      <c r="M64" s="7">
        <v>4930.05</v>
      </c>
      <c r="N64" s="8">
        <v>8.9999999999999993E-3</v>
      </c>
      <c r="O64" s="8">
        <v>4.0000000000000002E-4</v>
      </c>
    </row>
    <row r="65" spans="2:15">
      <c r="B65" s="6" t="s">
        <v>1117</v>
      </c>
      <c r="C65" s="6" t="s">
        <v>1065</v>
      </c>
      <c r="D65" s="17">
        <v>200523819</v>
      </c>
      <c r="E65" s="6" t="s">
        <v>193</v>
      </c>
      <c r="F65" s="6" t="s">
        <v>161</v>
      </c>
      <c r="G65" s="17">
        <v>0.15</v>
      </c>
      <c r="H65" s="6" t="s">
        <v>92</v>
      </c>
      <c r="I65" s="18">
        <v>2.0500000000000001E-2</v>
      </c>
      <c r="J65" s="8">
        <v>4.4900000000000002E-2</v>
      </c>
      <c r="K65" s="7">
        <v>3142503.04</v>
      </c>
      <c r="L65" s="7">
        <v>112.48</v>
      </c>
      <c r="M65" s="7">
        <v>3534.69</v>
      </c>
      <c r="N65" s="8">
        <v>6.4999999999999997E-3</v>
      </c>
      <c r="O65" s="8">
        <v>2.9999999999999997E-4</v>
      </c>
    </row>
    <row r="66" spans="2:15">
      <c r="B66" s="6" t="s">
        <v>1118</v>
      </c>
      <c r="C66" s="6" t="s">
        <v>1065</v>
      </c>
      <c r="D66" s="17">
        <v>200374577</v>
      </c>
      <c r="E66" s="6" t="s">
        <v>193</v>
      </c>
      <c r="F66" s="6" t="s">
        <v>161</v>
      </c>
      <c r="G66" s="17">
        <v>0.15</v>
      </c>
      <c r="H66" s="6" t="s">
        <v>92</v>
      </c>
      <c r="I66" s="18">
        <v>2.0500000000000001E-2</v>
      </c>
      <c r="J66" s="8">
        <v>4.4900000000000002E-2</v>
      </c>
      <c r="K66" s="7">
        <v>3541431.82</v>
      </c>
      <c r="L66" s="7">
        <v>112.47</v>
      </c>
      <c r="M66" s="7">
        <v>3983.05</v>
      </c>
      <c r="N66" s="8">
        <v>7.3000000000000001E-3</v>
      </c>
      <c r="O66" s="8">
        <v>2.9999999999999997E-4</v>
      </c>
    </row>
    <row r="67" spans="2:15">
      <c r="B67" s="6" t="s">
        <v>1119</v>
      </c>
      <c r="C67" s="6" t="s">
        <v>1065</v>
      </c>
      <c r="D67" s="17">
        <v>200370369</v>
      </c>
      <c r="E67" s="6" t="s">
        <v>193</v>
      </c>
      <c r="F67" s="6" t="s">
        <v>161</v>
      </c>
      <c r="G67" s="17">
        <v>0.15</v>
      </c>
      <c r="H67" s="6" t="s">
        <v>92</v>
      </c>
      <c r="I67" s="18">
        <v>2.7E-2</v>
      </c>
      <c r="J67" s="8">
        <v>2.7E-2</v>
      </c>
      <c r="K67" s="7">
        <v>3976059.12</v>
      </c>
      <c r="L67" s="7">
        <v>117.22</v>
      </c>
      <c r="M67" s="7">
        <v>4660.74</v>
      </c>
      <c r="N67" s="8">
        <v>8.5000000000000006E-3</v>
      </c>
      <c r="O67" s="8">
        <v>4.0000000000000002E-4</v>
      </c>
    </row>
    <row r="68" spans="2:15">
      <c r="B68" s="6" t="s">
        <v>1120</v>
      </c>
      <c r="C68" s="6" t="s">
        <v>1065</v>
      </c>
      <c r="D68" s="17">
        <v>200370773</v>
      </c>
      <c r="E68" s="6" t="s">
        <v>193</v>
      </c>
      <c r="F68" s="6" t="s">
        <v>161</v>
      </c>
      <c r="G68" s="17">
        <v>0.15</v>
      </c>
      <c r="H68" s="6" t="s">
        <v>92</v>
      </c>
      <c r="I68" s="18">
        <v>2.7E-2</v>
      </c>
      <c r="J68" s="8">
        <v>4.1599999999999998E-2</v>
      </c>
      <c r="K68" s="7">
        <v>4406801.53</v>
      </c>
      <c r="L68" s="7">
        <v>116.04</v>
      </c>
      <c r="M68" s="7">
        <v>5113.6499999999996</v>
      </c>
      <c r="N68" s="8">
        <v>9.4000000000000004E-3</v>
      </c>
      <c r="O68" s="8">
        <v>4.0000000000000002E-4</v>
      </c>
    </row>
    <row r="69" spans="2:15">
      <c r="B69" s="6" t="s">
        <v>1121</v>
      </c>
      <c r="C69" s="6" t="s">
        <v>1065</v>
      </c>
      <c r="D69" s="17">
        <v>200371276</v>
      </c>
      <c r="E69" s="6" t="s">
        <v>193</v>
      </c>
      <c r="F69" s="6" t="s">
        <v>161</v>
      </c>
      <c r="G69" s="17">
        <v>0.14000000000000001</v>
      </c>
      <c r="H69" s="6" t="s">
        <v>92</v>
      </c>
      <c r="I69" s="18">
        <v>2.7E-2</v>
      </c>
      <c r="J69" s="8">
        <v>4.0300000000000002E-2</v>
      </c>
      <c r="K69" s="7">
        <v>4526189.97</v>
      </c>
      <c r="L69" s="7">
        <v>117.42</v>
      </c>
      <c r="M69" s="7">
        <v>5314.65</v>
      </c>
      <c r="N69" s="8">
        <v>9.7000000000000003E-3</v>
      </c>
      <c r="O69" s="8">
        <v>4.0000000000000002E-4</v>
      </c>
    </row>
    <row r="70" spans="2:15">
      <c r="B70" s="6" t="s">
        <v>1122</v>
      </c>
      <c r="C70" s="6" t="s">
        <v>1065</v>
      </c>
      <c r="D70" s="17">
        <v>200371433</v>
      </c>
      <c r="E70" s="6" t="s">
        <v>193</v>
      </c>
      <c r="F70" s="6" t="s">
        <v>161</v>
      </c>
      <c r="G70" s="17">
        <v>0.15</v>
      </c>
      <c r="H70" s="6" t="s">
        <v>92</v>
      </c>
      <c r="I70" s="18">
        <v>2.1999999999999999E-2</v>
      </c>
      <c r="J70" s="8">
        <v>4.19E-2</v>
      </c>
      <c r="K70" s="7">
        <v>3306345.32</v>
      </c>
      <c r="L70" s="7">
        <v>115.69</v>
      </c>
      <c r="M70" s="7">
        <v>3825.11</v>
      </c>
      <c r="N70" s="8">
        <v>7.0000000000000001E-3</v>
      </c>
      <c r="O70" s="8">
        <v>2.9999999999999997E-4</v>
      </c>
    </row>
    <row r="71" spans="2:15">
      <c r="B71" s="6" t="s">
        <v>1123</v>
      </c>
      <c r="C71" s="6" t="s">
        <v>1065</v>
      </c>
      <c r="D71" s="17">
        <v>200371920</v>
      </c>
      <c r="E71" s="6" t="s">
        <v>193</v>
      </c>
      <c r="F71" s="6" t="s">
        <v>161</v>
      </c>
      <c r="G71" s="17">
        <v>0.15</v>
      </c>
      <c r="H71" s="6" t="s">
        <v>92</v>
      </c>
      <c r="I71" s="18">
        <v>2.1999999999999999E-2</v>
      </c>
      <c r="J71" s="8">
        <v>4.1000000000000002E-2</v>
      </c>
      <c r="K71" s="7">
        <v>3650542.39</v>
      </c>
      <c r="L71" s="7">
        <v>116.68</v>
      </c>
      <c r="M71" s="7">
        <v>4259.45</v>
      </c>
      <c r="N71" s="8">
        <v>7.7999999999999996E-3</v>
      </c>
      <c r="O71" s="8">
        <v>2.9999999999999997E-4</v>
      </c>
    </row>
    <row r="72" spans="2:15">
      <c r="B72" s="6" t="s">
        <v>1124</v>
      </c>
      <c r="C72" s="6" t="s">
        <v>1065</v>
      </c>
      <c r="D72" s="17">
        <v>200372183</v>
      </c>
      <c r="E72" s="6" t="s">
        <v>193</v>
      </c>
      <c r="F72" s="6" t="s">
        <v>161</v>
      </c>
      <c r="G72" s="17">
        <v>0.15</v>
      </c>
      <c r="H72" s="6" t="s">
        <v>92</v>
      </c>
      <c r="I72" s="18">
        <v>2.1999999999999999E-2</v>
      </c>
      <c r="J72" s="8">
        <v>4.2000000000000003E-2</v>
      </c>
      <c r="K72" s="7">
        <v>3775121.28</v>
      </c>
      <c r="L72" s="7">
        <v>115.52</v>
      </c>
      <c r="M72" s="7">
        <v>4361.0200000000004</v>
      </c>
      <c r="N72" s="8">
        <v>8.0000000000000002E-3</v>
      </c>
      <c r="O72" s="8">
        <v>2.9999999999999997E-4</v>
      </c>
    </row>
    <row r="73" spans="2:15">
      <c r="B73" s="6" t="s">
        <v>1125</v>
      </c>
      <c r="C73" s="6" t="s">
        <v>1065</v>
      </c>
      <c r="D73" s="17">
        <v>200372597</v>
      </c>
      <c r="E73" s="6" t="s">
        <v>193</v>
      </c>
      <c r="F73" s="6" t="s">
        <v>161</v>
      </c>
      <c r="G73" s="17">
        <v>0.15</v>
      </c>
      <c r="H73" s="6" t="s">
        <v>92</v>
      </c>
      <c r="I73" s="18">
        <v>2.1999999999999999E-2</v>
      </c>
      <c r="J73" s="8">
        <v>4.1599999999999998E-2</v>
      </c>
      <c r="K73" s="7">
        <v>3974886.59</v>
      </c>
      <c r="L73" s="7">
        <v>116.01</v>
      </c>
      <c r="M73" s="7">
        <v>4611.2700000000004</v>
      </c>
      <c r="N73" s="8">
        <v>8.3999999999999995E-3</v>
      </c>
      <c r="O73" s="8">
        <v>4.0000000000000002E-4</v>
      </c>
    </row>
    <row r="74" spans="2:15">
      <c r="B74" s="6" t="s">
        <v>1126</v>
      </c>
      <c r="C74" s="6" t="s">
        <v>1065</v>
      </c>
      <c r="D74" s="17">
        <v>200372753</v>
      </c>
      <c r="E74" s="6" t="s">
        <v>193</v>
      </c>
      <c r="F74" s="6" t="s">
        <v>161</v>
      </c>
      <c r="G74" s="17">
        <v>0.14000000000000001</v>
      </c>
      <c r="H74" s="6" t="s">
        <v>92</v>
      </c>
      <c r="I74" s="18">
        <v>2.1999999999999999E-2</v>
      </c>
      <c r="J74" s="8">
        <v>3.9E-2</v>
      </c>
      <c r="K74" s="7">
        <v>3782436.29</v>
      </c>
      <c r="L74" s="7">
        <v>118.82</v>
      </c>
      <c r="M74" s="7">
        <v>4494.29</v>
      </c>
      <c r="N74" s="8">
        <v>8.2000000000000007E-3</v>
      </c>
      <c r="O74" s="8">
        <v>4.0000000000000002E-4</v>
      </c>
    </row>
    <row r="75" spans="2:15">
      <c r="B75" s="6" t="s">
        <v>1127</v>
      </c>
      <c r="C75" s="6" t="s">
        <v>1065</v>
      </c>
      <c r="D75" s="17">
        <v>60615184</v>
      </c>
      <c r="E75" s="6" t="s">
        <v>160</v>
      </c>
      <c r="F75" s="6" t="s">
        <v>161</v>
      </c>
      <c r="G75" s="17">
        <v>3.23</v>
      </c>
      <c r="H75" s="6" t="s">
        <v>92</v>
      </c>
      <c r="I75" s="18">
        <v>8.7637000000000007E-2</v>
      </c>
      <c r="J75" s="8">
        <v>4.48E-2</v>
      </c>
      <c r="K75" s="7">
        <v>3633299.21</v>
      </c>
      <c r="L75" s="7">
        <v>403.79</v>
      </c>
      <c r="M75" s="7">
        <v>14670.95</v>
      </c>
      <c r="N75" s="8">
        <v>2.69E-2</v>
      </c>
      <c r="O75" s="8">
        <v>1.1999999999999999E-3</v>
      </c>
    </row>
    <row r="76" spans="2:15">
      <c r="B76" s="6" t="s">
        <v>1128</v>
      </c>
      <c r="C76" s="6" t="s">
        <v>1065</v>
      </c>
      <c r="D76" s="17">
        <v>200399822</v>
      </c>
      <c r="E76" s="6" t="s">
        <v>160</v>
      </c>
      <c r="F76" s="6" t="s">
        <v>161</v>
      </c>
      <c r="G76" s="17">
        <v>6.61</v>
      </c>
      <c r="H76" s="6" t="s">
        <v>92</v>
      </c>
      <c r="I76" s="18">
        <v>5.1299999999999998E-2</v>
      </c>
      <c r="J76" s="8">
        <v>1.7500000000000002E-2</v>
      </c>
      <c r="K76" s="7">
        <v>9267284.8900000006</v>
      </c>
      <c r="L76" s="7">
        <v>123.74</v>
      </c>
      <c r="M76" s="7">
        <v>11467.34</v>
      </c>
      <c r="N76" s="8">
        <v>2.1000000000000001E-2</v>
      </c>
      <c r="O76" s="8">
        <v>8.9999999999999998E-4</v>
      </c>
    </row>
    <row r="77" spans="2:15">
      <c r="B77" s="6" t="s">
        <v>1129</v>
      </c>
      <c r="C77" s="6" t="s">
        <v>1065</v>
      </c>
      <c r="D77" s="17">
        <v>606155151</v>
      </c>
      <c r="E77" s="6" t="s">
        <v>160</v>
      </c>
      <c r="F77" s="6" t="s">
        <v>161</v>
      </c>
      <c r="G77" s="17">
        <v>0.02</v>
      </c>
      <c r="H77" s="6" t="s">
        <v>92</v>
      </c>
      <c r="I77" s="18">
        <v>8.7662000000000004E-2</v>
      </c>
      <c r="J77" s="8">
        <v>4.1599999999999998E-2</v>
      </c>
      <c r="K77" s="7">
        <v>2278931.96</v>
      </c>
      <c r="L77" s="7">
        <v>395.02</v>
      </c>
      <c r="M77" s="7">
        <v>9002.2999999999993</v>
      </c>
      <c r="N77" s="8">
        <v>1.6500000000000001E-2</v>
      </c>
      <c r="O77" s="8">
        <v>6.9999999999999999E-4</v>
      </c>
    </row>
    <row r="78" spans="2:15">
      <c r="B78" s="6" t="s">
        <v>1130</v>
      </c>
      <c r="C78" s="6" t="s">
        <v>1065</v>
      </c>
      <c r="D78" s="17">
        <v>60615192</v>
      </c>
      <c r="E78" s="6" t="s">
        <v>160</v>
      </c>
      <c r="F78" s="6" t="s">
        <v>161</v>
      </c>
      <c r="G78" s="17">
        <v>1.37</v>
      </c>
      <c r="H78" s="6" t="s">
        <v>92</v>
      </c>
      <c r="I78" s="18">
        <v>8.7637000000000007E-2</v>
      </c>
      <c r="J78" s="8">
        <v>3.95E-2</v>
      </c>
      <c r="K78" s="7">
        <v>426027.56</v>
      </c>
      <c r="L78" s="7">
        <v>397.68</v>
      </c>
      <c r="M78" s="7">
        <v>1694.21</v>
      </c>
      <c r="N78" s="8">
        <v>3.0999999999999999E-3</v>
      </c>
      <c r="O78" s="8">
        <v>1E-4</v>
      </c>
    </row>
    <row r="79" spans="2:15">
      <c r="B79" s="6" t="s">
        <v>1131</v>
      </c>
      <c r="C79" s="6" t="s">
        <v>1065</v>
      </c>
      <c r="D79" s="17">
        <v>1500586</v>
      </c>
      <c r="E79" s="6" t="s">
        <v>160</v>
      </c>
      <c r="F79" s="6" t="s">
        <v>1132</v>
      </c>
      <c r="G79" s="17">
        <v>5.82</v>
      </c>
      <c r="H79" s="6" t="s">
        <v>92</v>
      </c>
      <c r="I79" s="18">
        <v>5.2720999999999997E-2</v>
      </c>
      <c r="J79" s="8">
        <v>4.3900000000000002E-2</v>
      </c>
      <c r="K79" s="7">
        <v>6561260.5</v>
      </c>
      <c r="L79" s="7">
        <v>145.4</v>
      </c>
      <c r="M79" s="7">
        <v>9540.07</v>
      </c>
      <c r="N79" s="8">
        <v>1.7500000000000002E-2</v>
      </c>
      <c r="O79" s="8">
        <v>8.0000000000000004E-4</v>
      </c>
    </row>
    <row r="80" spans="2:15">
      <c r="B80" s="6" t="s">
        <v>1133</v>
      </c>
      <c r="C80" s="6" t="s">
        <v>1065</v>
      </c>
      <c r="D80" s="17">
        <v>10006171</v>
      </c>
      <c r="E80" s="6" t="s">
        <v>160</v>
      </c>
      <c r="F80" s="6" t="s">
        <v>161</v>
      </c>
      <c r="G80" s="17">
        <v>2.19</v>
      </c>
      <c r="H80" s="6" t="s">
        <v>92</v>
      </c>
      <c r="I80" s="18">
        <v>7.0900000000000005E-2</v>
      </c>
      <c r="J80" s="8">
        <v>-5.1999999999999998E-3</v>
      </c>
      <c r="K80" s="7">
        <v>192514.8</v>
      </c>
      <c r="L80" s="7">
        <v>143.76</v>
      </c>
      <c r="M80" s="7">
        <v>276.76</v>
      </c>
      <c r="N80" s="8">
        <v>5.0000000000000001E-4</v>
      </c>
      <c r="O80" s="8">
        <v>0</v>
      </c>
    </row>
    <row r="81" spans="2:15">
      <c r="B81" s="6" t="s">
        <v>1134</v>
      </c>
      <c r="C81" s="6" t="s">
        <v>1065</v>
      </c>
      <c r="D81" s="17">
        <v>603888321</v>
      </c>
      <c r="E81" s="6" t="s">
        <v>193</v>
      </c>
      <c r="F81" s="6" t="s">
        <v>161</v>
      </c>
      <c r="G81" s="17">
        <v>0.15</v>
      </c>
      <c r="H81" s="6" t="s">
        <v>42</v>
      </c>
      <c r="I81" s="18">
        <v>2.8000000000000001E-2</v>
      </c>
      <c r="J81" s="8">
        <v>3.5799999999999998E-2</v>
      </c>
      <c r="K81" s="7">
        <v>1143535.06</v>
      </c>
      <c r="L81" s="7">
        <v>106.85</v>
      </c>
      <c r="M81" s="7">
        <v>4699.3</v>
      </c>
      <c r="N81" s="8">
        <v>8.6E-3</v>
      </c>
      <c r="O81" s="8">
        <v>4.0000000000000002E-4</v>
      </c>
    </row>
    <row r="82" spans="2:15">
      <c r="B82" s="6" t="s">
        <v>1135</v>
      </c>
      <c r="C82" s="6" t="s">
        <v>1065</v>
      </c>
      <c r="D82" s="17">
        <v>200391647</v>
      </c>
      <c r="E82" s="6" t="s">
        <v>245</v>
      </c>
      <c r="F82" s="6" t="s">
        <v>161</v>
      </c>
      <c r="G82" s="17">
        <v>6.99</v>
      </c>
      <c r="H82" s="6" t="s">
        <v>92</v>
      </c>
      <c r="I82" s="18">
        <v>5.7500000000000002E-2</v>
      </c>
      <c r="J82" s="8">
        <v>1.8599999999999998E-2</v>
      </c>
      <c r="K82" s="7">
        <v>1425805.01</v>
      </c>
      <c r="L82" s="7">
        <v>129.13</v>
      </c>
      <c r="M82" s="7">
        <v>1841.14</v>
      </c>
      <c r="N82" s="8">
        <v>3.3999999999999998E-3</v>
      </c>
      <c r="O82" s="8">
        <v>1E-4</v>
      </c>
    </row>
    <row r="83" spans="2:15">
      <c r="B83" s="6" t="s">
        <v>1136</v>
      </c>
      <c r="C83" s="6" t="s">
        <v>1065</v>
      </c>
      <c r="D83" s="17">
        <v>200392710</v>
      </c>
      <c r="E83" s="6" t="s">
        <v>245</v>
      </c>
      <c r="F83" s="6" t="s">
        <v>161</v>
      </c>
      <c r="G83" s="17">
        <v>6.93</v>
      </c>
      <c r="H83" s="6" t="s">
        <v>92</v>
      </c>
      <c r="I83" s="18">
        <v>5.7500000000000002E-2</v>
      </c>
      <c r="J83" s="8">
        <v>2.1700000000000001E-2</v>
      </c>
      <c r="K83" s="7">
        <v>209993.21</v>
      </c>
      <c r="L83" s="7">
        <v>126.77</v>
      </c>
      <c r="M83" s="7">
        <v>266.20999999999998</v>
      </c>
      <c r="N83" s="8">
        <v>5.0000000000000001E-4</v>
      </c>
      <c r="O83" s="8">
        <v>0</v>
      </c>
    </row>
    <row r="84" spans="2:15">
      <c r="B84" s="6" t="s">
        <v>1137</v>
      </c>
      <c r="C84" s="6" t="s">
        <v>1065</v>
      </c>
      <c r="D84" s="17">
        <v>200392975</v>
      </c>
      <c r="E84" s="6" t="s">
        <v>245</v>
      </c>
      <c r="F84" s="6" t="s">
        <v>161</v>
      </c>
      <c r="G84" s="17">
        <v>6.78</v>
      </c>
      <c r="H84" s="6" t="s">
        <v>92</v>
      </c>
      <c r="I84" s="18">
        <v>5.7500000000000002E-2</v>
      </c>
      <c r="J84" s="8">
        <v>2.9100000000000001E-2</v>
      </c>
      <c r="K84" s="7">
        <v>507157.43</v>
      </c>
      <c r="L84" s="7">
        <v>120.37</v>
      </c>
      <c r="M84" s="7">
        <v>610.47</v>
      </c>
      <c r="N84" s="8">
        <v>1.1000000000000001E-3</v>
      </c>
      <c r="O84" s="8">
        <v>0</v>
      </c>
    </row>
    <row r="85" spans="2:15">
      <c r="B85" s="6" t="s">
        <v>1138</v>
      </c>
      <c r="C85" s="6" t="s">
        <v>1065</v>
      </c>
      <c r="D85" s="17">
        <v>200391985</v>
      </c>
      <c r="E85" s="6" t="s">
        <v>245</v>
      </c>
      <c r="F85" s="6" t="s">
        <v>161</v>
      </c>
      <c r="G85" s="17">
        <v>6.93</v>
      </c>
      <c r="H85" s="6" t="s">
        <v>92</v>
      </c>
      <c r="I85" s="18">
        <v>5.7500000000000002E-2</v>
      </c>
      <c r="J85" s="8">
        <v>2.1499999999999998E-2</v>
      </c>
      <c r="K85" s="7">
        <v>105853.86</v>
      </c>
      <c r="L85" s="7">
        <v>127.01</v>
      </c>
      <c r="M85" s="7">
        <v>134.44</v>
      </c>
      <c r="N85" s="8">
        <v>2.0000000000000001E-4</v>
      </c>
      <c r="O85" s="8">
        <v>0</v>
      </c>
    </row>
    <row r="86" spans="2:15">
      <c r="B86" s="6" t="s">
        <v>1139</v>
      </c>
      <c r="C86" s="6" t="s">
        <v>1065</v>
      </c>
      <c r="D86" s="17">
        <v>200537108</v>
      </c>
      <c r="E86" s="6" t="s">
        <v>245</v>
      </c>
      <c r="F86" s="6" t="s">
        <v>161</v>
      </c>
      <c r="G86" s="17">
        <v>7.25</v>
      </c>
      <c r="H86" s="6" t="s">
        <v>92</v>
      </c>
      <c r="I86" s="18">
        <v>2.5562999999999999E-2</v>
      </c>
      <c r="J86" s="8">
        <v>2.4799999999999999E-2</v>
      </c>
      <c r="K86" s="7">
        <v>95944787.019999996</v>
      </c>
      <c r="L86" s="7">
        <v>100.77</v>
      </c>
      <c r="M86" s="7">
        <v>96683.56</v>
      </c>
      <c r="N86" s="8">
        <v>0.17699999999999999</v>
      </c>
      <c r="O86" s="8">
        <v>7.7000000000000002E-3</v>
      </c>
    </row>
    <row r="87" spans="2:15">
      <c r="B87" s="6" t="s">
        <v>1140</v>
      </c>
      <c r="C87" s="6" t="s">
        <v>1065</v>
      </c>
      <c r="D87" s="17">
        <v>200394385</v>
      </c>
      <c r="E87" s="6" t="s">
        <v>300</v>
      </c>
      <c r="F87" s="6" t="s">
        <v>161</v>
      </c>
      <c r="G87" s="17">
        <v>7.15</v>
      </c>
      <c r="H87" s="6" t="s">
        <v>92</v>
      </c>
      <c r="I87" s="18">
        <v>5.7500000000000002E-2</v>
      </c>
      <c r="J87" s="8">
        <v>3.1399999999999997E-2</v>
      </c>
      <c r="K87" s="7">
        <v>925619.17</v>
      </c>
      <c r="L87" s="7">
        <v>119.67</v>
      </c>
      <c r="M87" s="7">
        <v>1107.69</v>
      </c>
      <c r="N87" s="8">
        <v>2E-3</v>
      </c>
      <c r="O87" s="8">
        <v>1E-4</v>
      </c>
    </row>
    <row r="88" spans="2:15">
      <c r="B88" s="6" t="s">
        <v>1141</v>
      </c>
      <c r="C88" s="6" t="s">
        <v>1065</v>
      </c>
      <c r="D88" s="17">
        <v>200501120</v>
      </c>
      <c r="E88" s="6" t="s">
        <v>300</v>
      </c>
      <c r="F88" s="6" t="s">
        <v>161</v>
      </c>
      <c r="G88" s="17">
        <v>7.28</v>
      </c>
      <c r="H88" s="6" t="s">
        <v>92</v>
      </c>
      <c r="I88" s="18">
        <v>5.7500000000000002E-2</v>
      </c>
      <c r="J88" s="8">
        <v>2.5600000000000001E-2</v>
      </c>
      <c r="K88" s="7">
        <v>158753.70000000001</v>
      </c>
      <c r="L88" s="7">
        <v>124.68</v>
      </c>
      <c r="M88" s="7">
        <v>197.93</v>
      </c>
      <c r="N88" s="8">
        <v>4.0000000000000002E-4</v>
      </c>
      <c r="O88" s="8">
        <v>0</v>
      </c>
    </row>
    <row r="89" spans="2:15">
      <c r="B89" s="6" t="s">
        <v>1142</v>
      </c>
      <c r="C89" s="6" t="s">
        <v>1065</v>
      </c>
      <c r="D89" s="17">
        <v>200392140</v>
      </c>
      <c r="E89" s="6" t="s">
        <v>300</v>
      </c>
      <c r="F89" s="6" t="s">
        <v>161</v>
      </c>
      <c r="G89" s="17">
        <v>7.38</v>
      </c>
      <c r="H89" s="6" t="s">
        <v>92</v>
      </c>
      <c r="I89" s="18">
        <v>5.7500000000000002E-2</v>
      </c>
      <c r="J89" s="8">
        <v>2.1299999999999999E-2</v>
      </c>
      <c r="K89" s="7">
        <v>3999918.76</v>
      </c>
      <c r="L89" s="7">
        <v>128.63</v>
      </c>
      <c r="M89" s="7">
        <v>5145.1000000000004</v>
      </c>
      <c r="N89" s="8">
        <v>9.4000000000000004E-3</v>
      </c>
      <c r="O89" s="8">
        <v>4.0000000000000002E-4</v>
      </c>
    </row>
    <row r="90" spans="2:15">
      <c r="B90" s="6" t="s">
        <v>1143</v>
      </c>
      <c r="C90" s="6" t="s">
        <v>1065</v>
      </c>
      <c r="D90" s="17">
        <v>200396695</v>
      </c>
      <c r="E90" s="6" t="s">
        <v>300</v>
      </c>
      <c r="F90" s="6" t="s">
        <v>161</v>
      </c>
      <c r="G90" s="17">
        <v>7.01</v>
      </c>
      <c r="H90" s="6" t="s">
        <v>92</v>
      </c>
      <c r="I90" s="18">
        <v>5.7500000000000002E-2</v>
      </c>
      <c r="J90" s="8">
        <v>3.7499999999999999E-2</v>
      </c>
      <c r="K90" s="7">
        <v>379866.77</v>
      </c>
      <c r="L90" s="7">
        <v>114.81</v>
      </c>
      <c r="M90" s="7">
        <v>436.13</v>
      </c>
      <c r="N90" s="8">
        <v>8.0000000000000004E-4</v>
      </c>
      <c r="O90" s="8">
        <v>0</v>
      </c>
    </row>
    <row r="91" spans="2:15">
      <c r="B91" s="6" t="s">
        <v>1144</v>
      </c>
      <c r="C91" s="6" t="s">
        <v>1065</v>
      </c>
      <c r="D91" s="17">
        <v>200395945</v>
      </c>
      <c r="E91" s="6" t="s">
        <v>300</v>
      </c>
      <c r="F91" s="6" t="s">
        <v>161</v>
      </c>
      <c r="G91" s="17">
        <v>7.05</v>
      </c>
      <c r="H91" s="6" t="s">
        <v>92</v>
      </c>
      <c r="I91" s="18">
        <v>5.7500000000000002E-2</v>
      </c>
      <c r="J91" s="8">
        <v>3.5799999999999998E-2</v>
      </c>
      <c r="K91" s="7">
        <v>406910.71999999997</v>
      </c>
      <c r="L91" s="7">
        <v>116.14</v>
      </c>
      <c r="M91" s="7">
        <v>472.59</v>
      </c>
      <c r="N91" s="8">
        <v>8.9999999999999998E-4</v>
      </c>
      <c r="O91" s="8">
        <v>0</v>
      </c>
    </row>
    <row r="92" spans="2:15">
      <c r="B92" s="6" t="s">
        <v>1145</v>
      </c>
      <c r="C92" s="6" t="s">
        <v>1065</v>
      </c>
      <c r="D92" s="17">
        <v>200398188</v>
      </c>
      <c r="E92" s="6" t="s">
        <v>300</v>
      </c>
      <c r="F92" s="6" t="s">
        <v>161</v>
      </c>
      <c r="G92" s="17">
        <v>7.57</v>
      </c>
      <c r="H92" s="6" t="s">
        <v>92</v>
      </c>
      <c r="I92" s="18">
        <v>0.04</v>
      </c>
      <c r="J92" s="8">
        <v>2.2200000000000001E-2</v>
      </c>
      <c r="K92" s="7">
        <v>1194292.6100000001</v>
      </c>
      <c r="L92" s="7">
        <v>114.06</v>
      </c>
      <c r="M92" s="7">
        <v>1362.21</v>
      </c>
      <c r="N92" s="8">
        <v>2.5000000000000001E-3</v>
      </c>
      <c r="O92" s="8">
        <v>1E-4</v>
      </c>
    </row>
    <row r="93" spans="2:15">
      <c r="B93" s="6" t="s">
        <v>1146</v>
      </c>
      <c r="C93" s="6" t="s">
        <v>1065</v>
      </c>
      <c r="D93" s="17">
        <v>200502292</v>
      </c>
      <c r="E93" s="6" t="s">
        <v>300</v>
      </c>
      <c r="F93" s="6" t="s">
        <v>161</v>
      </c>
      <c r="G93" s="17">
        <v>7.46</v>
      </c>
      <c r="H93" s="6" t="s">
        <v>92</v>
      </c>
      <c r="I93" s="18">
        <v>0.04</v>
      </c>
      <c r="J93" s="8">
        <v>2.7E-2</v>
      </c>
      <c r="K93" s="7">
        <v>427331.29</v>
      </c>
      <c r="L93" s="7">
        <v>110.17</v>
      </c>
      <c r="M93" s="7">
        <v>470.79</v>
      </c>
      <c r="N93" s="8">
        <v>8.9999999999999998E-4</v>
      </c>
      <c r="O93" s="8">
        <v>0</v>
      </c>
    </row>
    <row r="94" spans="2:15">
      <c r="B94" s="6" t="s">
        <v>1147</v>
      </c>
      <c r="C94" s="6" t="s">
        <v>1065</v>
      </c>
      <c r="D94" s="17">
        <v>200394047</v>
      </c>
      <c r="E94" s="6" t="s">
        <v>300</v>
      </c>
      <c r="F94" s="6" t="s">
        <v>161</v>
      </c>
      <c r="G94" s="17">
        <v>7.31</v>
      </c>
      <c r="H94" s="6" t="s">
        <v>92</v>
      </c>
      <c r="I94" s="18">
        <v>5.7500000000000002E-2</v>
      </c>
      <c r="J94" s="8">
        <v>2.4299999999999999E-2</v>
      </c>
      <c r="K94" s="7">
        <v>268584.46000000002</v>
      </c>
      <c r="L94" s="7">
        <v>126.12</v>
      </c>
      <c r="M94" s="7">
        <v>338.74</v>
      </c>
      <c r="N94" s="8">
        <v>5.9999999999999995E-4</v>
      </c>
      <c r="O94" s="8">
        <v>0</v>
      </c>
    </row>
    <row r="95" spans="2:15">
      <c r="B95" s="6" t="s">
        <v>1148</v>
      </c>
      <c r="C95" s="6" t="s">
        <v>1065</v>
      </c>
      <c r="D95" s="17">
        <v>200395291</v>
      </c>
      <c r="E95" s="6" t="s">
        <v>300</v>
      </c>
      <c r="F95" s="6" t="s">
        <v>161</v>
      </c>
      <c r="G95" s="17">
        <v>7.08</v>
      </c>
      <c r="H95" s="6" t="s">
        <v>92</v>
      </c>
      <c r="I95" s="18">
        <v>5.7500000000000002E-2</v>
      </c>
      <c r="J95" s="8">
        <v>3.4500000000000003E-2</v>
      </c>
      <c r="K95" s="7">
        <v>1406931.63</v>
      </c>
      <c r="L95" s="7">
        <v>117.18</v>
      </c>
      <c r="M95" s="7">
        <v>1648.64</v>
      </c>
      <c r="N95" s="8">
        <v>3.0000000000000001E-3</v>
      </c>
      <c r="O95" s="8">
        <v>1E-4</v>
      </c>
    </row>
    <row r="96" spans="2:15">
      <c r="B96" s="6" t="s">
        <v>1149</v>
      </c>
      <c r="C96" s="6" t="s">
        <v>1065</v>
      </c>
      <c r="D96" s="17">
        <v>200390995</v>
      </c>
      <c r="E96" s="6" t="s">
        <v>300</v>
      </c>
      <c r="F96" s="6" t="s">
        <v>161</v>
      </c>
      <c r="G96" s="17">
        <v>7.45</v>
      </c>
      <c r="H96" s="6" t="s">
        <v>92</v>
      </c>
      <c r="I96" s="18">
        <v>5.7500000000000002E-2</v>
      </c>
      <c r="J96" s="8">
        <v>1.83E-2</v>
      </c>
      <c r="K96" s="7">
        <v>1774679.31</v>
      </c>
      <c r="L96" s="7">
        <v>131.38999999999999</v>
      </c>
      <c r="M96" s="7">
        <v>2331.75</v>
      </c>
      <c r="N96" s="8">
        <v>4.3E-3</v>
      </c>
      <c r="O96" s="8">
        <v>2.0000000000000001E-4</v>
      </c>
    </row>
    <row r="97" spans="2:15">
      <c r="B97" s="6" t="s">
        <v>1150</v>
      </c>
      <c r="C97" s="6" t="s">
        <v>1065</v>
      </c>
      <c r="D97" s="17">
        <v>200393882</v>
      </c>
      <c r="E97" s="6" t="s">
        <v>300</v>
      </c>
      <c r="F97" s="6" t="s">
        <v>161</v>
      </c>
      <c r="G97" s="17">
        <v>7.32</v>
      </c>
      <c r="H97" s="6" t="s">
        <v>92</v>
      </c>
      <c r="I97" s="18">
        <v>5.7500000000000002E-2</v>
      </c>
      <c r="J97" s="8">
        <v>2.41E-2</v>
      </c>
      <c r="K97" s="7">
        <v>216766.39</v>
      </c>
      <c r="L97" s="7">
        <v>126.41</v>
      </c>
      <c r="M97" s="7">
        <v>274.01</v>
      </c>
      <c r="N97" s="8">
        <v>5.0000000000000001E-4</v>
      </c>
      <c r="O97" s="8">
        <v>0</v>
      </c>
    </row>
    <row r="98" spans="2:15">
      <c r="B98" s="6" t="s">
        <v>1151</v>
      </c>
      <c r="C98" s="6" t="s">
        <v>1065</v>
      </c>
      <c r="D98" s="17">
        <v>200394120</v>
      </c>
      <c r="E98" s="6" t="s">
        <v>300</v>
      </c>
      <c r="F98" s="6" t="s">
        <v>161</v>
      </c>
      <c r="G98" s="17">
        <v>7.2</v>
      </c>
      <c r="H98" s="6" t="s">
        <v>92</v>
      </c>
      <c r="I98" s="18">
        <v>5.7500000000000002E-2</v>
      </c>
      <c r="J98" s="8">
        <v>2.8899999999999999E-2</v>
      </c>
      <c r="K98" s="7">
        <v>395035.62</v>
      </c>
      <c r="L98" s="7">
        <v>121.85</v>
      </c>
      <c r="M98" s="7">
        <v>481.35</v>
      </c>
      <c r="N98" s="8">
        <v>8.9999999999999998E-4</v>
      </c>
      <c r="O98" s="8">
        <v>0</v>
      </c>
    </row>
    <row r="99" spans="2:15">
      <c r="B99" s="6" t="s">
        <v>1152</v>
      </c>
      <c r="C99" s="6" t="s">
        <v>1065</v>
      </c>
      <c r="D99" s="17">
        <v>200368975</v>
      </c>
      <c r="E99" s="6" t="s">
        <v>272</v>
      </c>
      <c r="F99" s="6" t="s">
        <v>161</v>
      </c>
      <c r="G99" s="17">
        <v>2.0299999999999998</v>
      </c>
      <c r="H99" s="6" t="s">
        <v>92</v>
      </c>
      <c r="I99" s="18">
        <v>3.5999999999999997E-2</v>
      </c>
      <c r="J99" s="8">
        <v>2.4500000000000001E-2</v>
      </c>
      <c r="K99" s="7">
        <v>1615733</v>
      </c>
      <c r="L99" s="7">
        <v>102.47</v>
      </c>
      <c r="M99" s="7">
        <v>1655.64</v>
      </c>
      <c r="N99" s="8">
        <v>3.0000000000000001E-3</v>
      </c>
      <c r="O99" s="8">
        <v>1E-4</v>
      </c>
    </row>
    <row r="100" spans="2:15">
      <c r="B100" s="6" t="s">
        <v>1153</v>
      </c>
      <c r="C100" s="6" t="s">
        <v>1065</v>
      </c>
      <c r="D100" s="17">
        <v>200367985</v>
      </c>
      <c r="E100" s="6" t="s">
        <v>272</v>
      </c>
      <c r="F100" s="6" t="s">
        <v>161</v>
      </c>
      <c r="G100" s="17">
        <v>2.1800000000000002</v>
      </c>
      <c r="H100" s="6" t="s">
        <v>92</v>
      </c>
      <c r="I100" s="18">
        <v>4.9599999999999998E-2</v>
      </c>
      <c r="J100" s="8">
        <v>3.7199999999999997E-2</v>
      </c>
      <c r="K100" s="7">
        <v>1837281.48</v>
      </c>
      <c r="L100" s="7">
        <v>103.68</v>
      </c>
      <c r="M100" s="7">
        <v>1904.89</v>
      </c>
      <c r="N100" s="8">
        <v>3.5000000000000001E-3</v>
      </c>
      <c r="O100" s="8">
        <v>2.0000000000000001E-4</v>
      </c>
    </row>
    <row r="101" spans="2:15">
      <c r="B101" s="6" t="s">
        <v>1154</v>
      </c>
      <c r="C101" s="6" t="s">
        <v>1065</v>
      </c>
      <c r="D101" s="17">
        <v>200062701</v>
      </c>
      <c r="E101" s="6" t="s">
        <v>272</v>
      </c>
      <c r="F101" s="6" t="s">
        <v>161</v>
      </c>
      <c r="G101" s="17">
        <v>4.4800000000000004</v>
      </c>
      <c r="H101" s="6" t="s">
        <v>92</v>
      </c>
      <c r="I101" s="18">
        <v>7.1499999999999994E-2</v>
      </c>
      <c r="J101" s="8">
        <v>-1.1000000000000001E-3</v>
      </c>
      <c r="K101" s="7">
        <v>4018824</v>
      </c>
      <c r="L101" s="7">
        <v>145.12</v>
      </c>
      <c r="M101" s="7">
        <v>5832.12</v>
      </c>
      <c r="N101" s="8">
        <v>1.0699999999999999E-2</v>
      </c>
      <c r="O101" s="8">
        <v>5.0000000000000001E-4</v>
      </c>
    </row>
    <row r="102" spans="2:15">
      <c r="B102" s="6" t="s">
        <v>1155</v>
      </c>
      <c r="C102" s="6" t="s">
        <v>1065</v>
      </c>
      <c r="D102" s="17">
        <v>200276640</v>
      </c>
      <c r="E102" s="6" t="s">
        <v>272</v>
      </c>
      <c r="F102" s="6" t="s">
        <v>161</v>
      </c>
      <c r="G102" s="17">
        <v>2.0299999999999998</v>
      </c>
      <c r="H102" s="6" t="s">
        <v>92</v>
      </c>
      <c r="I102" s="18">
        <v>3.5999999999999997E-2</v>
      </c>
      <c r="J102" s="8">
        <v>3.09E-2</v>
      </c>
      <c r="K102" s="7">
        <v>3711052.89</v>
      </c>
      <c r="L102" s="7">
        <v>101.2</v>
      </c>
      <c r="M102" s="7">
        <v>3755.59</v>
      </c>
      <c r="N102" s="8">
        <v>6.8999999999999999E-3</v>
      </c>
      <c r="O102" s="8">
        <v>2.9999999999999997E-4</v>
      </c>
    </row>
    <row r="103" spans="2:15">
      <c r="B103" s="6" t="s">
        <v>1156</v>
      </c>
      <c r="C103" s="6" t="s">
        <v>1065</v>
      </c>
      <c r="D103" s="17">
        <v>200290252</v>
      </c>
      <c r="E103" s="6" t="s">
        <v>272</v>
      </c>
      <c r="F103" s="6" t="s">
        <v>161</v>
      </c>
      <c r="G103" s="17">
        <v>2.02</v>
      </c>
      <c r="H103" s="6" t="s">
        <v>92</v>
      </c>
      <c r="I103" s="18">
        <v>3.5999999999999997E-2</v>
      </c>
      <c r="J103" s="8">
        <v>3.6200000000000003E-2</v>
      </c>
      <c r="K103" s="7">
        <v>982438</v>
      </c>
      <c r="L103" s="7">
        <v>100.15</v>
      </c>
      <c r="M103" s="7">
        <v>983.91</v>
      </c>
      <c r="N103" s="8">
        <v>1.8E-3</v>
      </c>
      <c r="O103" s="8">
        <v>1E-4</v>
      </c>
    </row>
    <row r="104" spans="2:15">
      <c r="B104" s="6" t="s">
        <v>1157</v>
      </c>
      <c r="C104" s="6" t="s">
        <v>1065</v>
      </c>
      <c r="D104" s="17">
        <v>200234573</v>
      </c>
      <c r="E104" s="6" t="s">
        <v>272</v>
      </c>
      <c r="F104" s="6" t="s">
        <v>161</v>
      </c>
      <c r="G104" s="17">
        <v>2.67</v>
      </c>
      <c r="H104" s="6" t="s">
        <v>92</v>
      </c>
      <c r="I104" s="18">
        <v>3.7499999999999999E-2</v>
      </c>
      <c r="J104" s="8">
        <v>2.5600000000000001E-2</v>
      </c>
      <c r="K104" s="7">
        <v>3239495.21</v>
      </c>
      <c r="L104" s="7">
        <v>103.37</v>
      </c>
      <c r="M104" s="7">
        <v>3348.67</v>
      </c>
      <c r="N104" s="8">
        <v>6.1000000000000004E-3</v>
      </c>
      <c r="O104" s="8">
        <v>2.9999999999999997E-4</v>
      </c>
    </row>
    <row r="105" spans="2:15">
      <c r="B105" s="6" t="s">
        <v>1158</v>
      </c>
      <c r="C105" s="6" t="s">
        <v>1065</v>
      </c>
      <c r="D105" s="17">
        <v>200234409</v>
      </c>
      <c r="E105" s="6" t="s">
        <v>272</v>
      </c>
      <c r="F105" s="6" t="s">
        <v>161</v>
      </c>
      <c r="G105" s="17">
        <v>1.91</v>
      </c>
      <c r="H105" s="6" t="s">
        <v>92</v>
      </c>
      <c r="I105" s="18">
        <v>3.7499999999999999E-2</v>
      </c>
      <c r="J105" s="8">
        <v>1.6400000000000001E-2</v>
      </c>
      <c r="K105" s="7">
        <v>186808.17</v>
      </c>
      <c r="L105" s="7">
        <v>104.2</v>
      </c>
      <c r="M105" s="7">
        <v>194.65</v>
      </c>
      <c r="N105" s="8">
        <v>4.0000000000000002E-4</v>
      </c>
      <c r="O105" s="8">
        <v>0</v>
      </c>
    </row>
    <row r="106" spans="2:15">
      <c r="B106" s="6" t="s">
        <v>1159</v>
      </c>
      <c r="C106" s="6" t="s">
        <v>1065</v>
      </c>
      <c r="D106" s="17">
        <v>200239523</v>
      </c>
      <c r="E106" s="6" t="s">
        <v>272</v>
      </c>
      <c r="F106" s="6" t="s">
        <v>161</v>
      </c>
      <c r="G106" s="17">
        <v>1.92</v>
      </c>
      <c r="H106" s="6" t="s">
        <v>92</v>
      </c>
      <c r="I106" s="18">
        <v>3.5999999999999997E-2</v>
      </c>
      <c r="J106" s="8">
        <v>1.6400000000000001E-2</v>
      </c>
      <c r="K106" s="7">
        <v>405364.22</v>
      </c>
      <c r="L106" s="7">
        <v>103.91</v>
      </c>
      <c r="M106" s="7">
        <v>421.21</v>
      </c>
      <c r="N106" s="8">
        <v>8.0000000000000004E-4</v>
      </c>
      <c r="O106" s="8">
        <v>0</v>
      </c>
    </row>
    <row r="107" spans="2:15">
      <c r="B107" s="6" t="s">
        <v>1160</v>
      </c>
      <c r="C107" s="6" t="s">
        <v>1065</v>
      </c>
      <c r="D107" s="17">
        <v>200276079</v>
      </c>
      <c r="E107" s="6" t="s">
        <v>272</v>
      </c>
      <c r="F107" s="6" t="s">
        <v>161</v>
      </c>
      <c r="G107" s="17">
        <v>1.91</v>
      </c>
      <c r="H107" s="6" t="s">
        <v>92</v>
      </c>
      <c r="I107" s="18">
        <v>3.5999999999999997E-2</v>
      </c>
      <c r="J107" s="8">
        <v>1.9E-2</v>
      </c>
      <c r="K107" s="7">
        <v>1233302.33</v>
      </c>
      <c r="L107" s="7">
        <v>103.4</v>
      </c>
      <c r="M107" s="7">
        <v>1275.23</v>
      </c>
      <c r="N107" s="8">
        <v>2.3E-3</v>
      </c>
      <c r="O107" s="8">
        <v>1E-4</v>
      </c>
    </row>
    <row r="108" spans="2:15">
      <c r="B108" s="6" t="s">
        <v>1161</v>
      </c>
      <c r="C108" s="6" t="s">
        <v>1065</v>
      </c>
      <c r="D108" s="17">
        <v>200277069</v>
      </c>
      <c r="E108" s="6" t="s">
        <v>272</v>
      </c>
      <c r="F108" s="6" t="s">
        <v>161</v>
      </c>
      <c r="G108" s="17">
        <v>2.0299999999999998</v>
      </c>
      <c r="H108" s="6" t="s">
        <v>92</v>
      </c>
      <c r="I108" s="18">
        <v>3.5999999999999997E-2</v>
      </c>
      <c r="J108" s="8">
        <v>2.47E-2</v>
      </c>
      <c r="K108" s="7">
        <v>1233666</v>
      </c>
      <c r="L108" s="7">
        <v>102.43</v>
      </c>
      <c r="M108" s="7">
        <v>1263.6400000000001</v>
      </c>
      <c r="N108" s="8">
        <v>2.3E-3</v>
      </c>
      <c r="O108" s="8">
        <v>1E-4</v>
      </c>
    </row>
    <row r="109" spans="2:15">
      <c r="B109" s="6" t="s">
        <v>1162</v>
      </c>
      <c r="C109" s="6" t="s">
        <v>1065</v>
      </c>
      <c r="D109" s="17">
        <v>200276806</v>
      </c>
      <c r="E109" s="6" t="s">
        <v>272</v>
      </c>
      <c r="F109" s="6" t="s">
        <v>161</v>
      </c>
      <c r="G109" s="17">
        <v>2.0299999999999998</v>
      </c>
      <c r="H109" s="6" t="s">
        <v>92</v>
      </c>
      <c r="I109" s="18">
        <v>3.5999999999999997E-2</v>
      </c>
      <c r="J109" s="8">
        <v>2.6599999999999999E-2</v>
      </c>
      <c r="K109" s="7">
        <v>1280077</v>
      </c>
      <c r="L109" s="7">
        <v>102.06</v>
      </c>
      <c r="M109" s="7">
        <v>1306.45</v>
      </c>
      <c r="N109" s="8">
        <v>2.3999999999999998E-3</v>
      </c>
      <c r="O109" s="8">
        <v>1E-4</v>
      </c>
    </row>
    <row r="110" spans="2:15">
      <c r="B110" s="6" t="s">
        <v>1163</v>
      </c>
      <c r="C110" s="6" t="s">
        <v>1065</v>
      </c>
      <c r="D110" s="17">
        <v>200455269</v>
      </c>
      <c r="E110" s="6" t="s">
        <v>272</v>
      </c>
      <c r="F110" s="6" t="s">
        <v>161</v>
      </c>
      <c r="G110" s="17">
        <v>4.79</v>
      </c>
      <c r="H110" s="6" t="s">
        <v>92</v>
      </c>
      <c r="I110" s="18">
        <v>2.3E-2</v>
      </c>
      <c r="J110" s="8">
        <v>2.29E-2</v>
      </c>
      <c r="K110" s="7">
        <v>3770257.16</v>
      </c>
      <c r="L110" s="7">
        <v>100.33</v>
      </c>
      <c r="M110" s="7">
        <v>3782.62</v>
      </c>
      <c r="N110" s="8">
        <v>6.8999999999999999E-3</v>
      </c>
      <c r="O110" s="8">
        <v>2.9999999999999997E-4</v>
      </c>
    </row>
    <row r="111" spans="2:15">
      <c r="B111" s="6" t="s">
        <v>1164</v>
      </c>
      <c r="C111" s="6" t="s">
        <v>1065</v>
      </c>
      <c r="D111" s="17">
        <v>200455186</v>
      </c>
      <c r="E111" s="6" t="s">
        <v>272</v>
      </c>
      <c r="F111" s="6" t="s">
        <v>161</v>
      </c>
      <c r="G111" s="17">
        <v>3.7</v>
      </c>
      <c r="H111" s="6" t="s">
        <v>92</v>
      </c>
      <c r="I111" s="18">
        <v>2.1999999999999999E-2</v>
      </c>
      <c r="J111" s="8">
        <v>2.2499999999999999E-2</v>
      </c>
      <c r="K111" s="7">
        <v>8954037.5299999993</v>
      </c>
      <c r="L111" s="7">
        <v>100</v>
      </c>
      <c r="M111" s="7">
        <v>8953.86</v>
      </c>
      <c r="N111" s="8">
        <v>1.6400000000000001E-2</v>
      </c>
      <c r="O111" s="8">
        <v>6.9999999999999999E-4</v>
      </c>
    </row>
    <row r="112" spans="2:15">
      <c r="B112" s="6" t="s">
        <v>1165</v>
      </c>
      <c r="C112" s="6" t="s">
        <v>1065</v>
      </c>
      <c r="D112" s="17">
        <v>200455343</v>
      </c>
      <c r="E112" s="6" t="s">
        <v>272</v>
      </c>
      <c r="F112" s="6" t="s">
        <v>161</v>
      </c>
      <c r="G112" s="17">
        <v>3.57</v>
      </c>
      <c r="H112" s="6" t="s">
        <v>92</v>
      </c>
      <c r="I112" s="18">
        <v>3.6700000000000003E-2</v>
      </c>
      <c r="J112" s="8">
        <v>3.6799999999999999E-2</v>
      </c>
      <c r="K112" s="7">
        <v>8961699.1099999994</v>
      </c>
      <c r="L112" s="7">
        <v>100.21</v>
      </c>
      <c r="M112" s="7">
        <v>8980.1</v>
      </c>
      <c r="N112" s="8">
        <v>1.6400000000000001E-2</v>
      </c>
      <c r="O112" s="8">
        <v>6.9999999999999999E-4</v>
      </c>
    </row>
    <row r="113" spans="2:15">
      <c r="B113" s="6" t="s">
        <v>1166</v>
      </c>
      <c r="C113" s="6" t="s">
        <v>1065</v>
      </c>
      <c r="D113" s="17">
        <v>200455004</v>
      </c>
      <c r="E113" s="6" t="s">
        <v>272</v>
      </c>
      <c r="F113" s="6" t="s">
        <v>161</v>
      </c>
      <c r="G113" s="17">
        <v>5.36</v>
      </c>
      <c r="H113" s="6" t="s">
        <v>92</v>
      </c>
      <c r="I113" s="18">
        <v>3.6700000000000003E-2</v>
      </c>
      <c r="J113" s="8">
        <v>3.6600000000000001E-2</v>
      </c>
      <c r="K113" s="7">
        <v>5891027</v>
      </c>
      <c r="L113" s="7">
        <v>100.4</v>
      </c>
      <c r="M113" s="7">
        <v>5914.41</v>
      </c>
      <c r="N113" s="8">
        <v>1.0800000000000001E-2</v>
      </c>
      <c r="O113" s="8">
        <v>5.0000000000000001E-4</v>
      </c>
    </row>
    <row r="114" spans="2:15">
      <c r="B114" s="6" t="s">
        <v>1167</v>
      </c>
      <c r="C114" s="6" t="s">
        <v>1065</v>
      </c>
      <c r="D114" s="17">
        <v>200396935</v>
      </c>
      <c r="E114" s="6" t="s">
        <v>300</v>
      </c>
      <c r="F114" s="6" t="s">
        <v>161</v>
      </c>
      <c r="G114" s="17">
        <v>6.98</v>
      </c>
      <c r="H114" s="6" t="s">
        <v>92</v>
      </c>
      <c r="I114" s="18">
        <v>5.7500000000000002E-2</v>
      </c>
      <c r="J114" s="8">
        <v>3.8899999999999997E-2</v>
      </c>
      <c r="K114" s="7">
        <v>1285221.45</v>
      </c>
      <c r="L114" s="7">
        <v>113.7</v>
      </c>
      <c r="M114" s="7">
        <v>1461.3</v>
      </c>
      <c r="N114" s="8">
        <v>2.7000000000000001E-3</v>
      </c>
      <c r="O114" s="8">
        <v>1E-4</v>
      </c>
    </row>
    <row r="115" spans="2:15">
      <c r="B115" s="6" t="s">
        <v>1168</v>
      </c>
      <c r="C115" s="6" t="s">
        <v>1065</v>
      </c>
      <c r="D115" s="17">
        <v>200501955</v>
      </c>
      <c r="E115" s="6" t="s">
        <v>300</v>
      </c>
      <c r="F115" s="6" t="s">
        <v>161</v>
      </c>
      <c r="G115" s="17">
        <v>7.5</v>
      </c>
      <c r="H115" s="6" t="s">
        <v>92</v>
      </c>
      <c r="I115" s="18">
        <v>0.04</v>
      </c>
      <c r="J115" s="8">
        <v>2.53E-2</v>
      </c>
      <c r="K115" s="7">
        <v>476354.74</v>
      </c>
      <c r="L115" s="7">
        <v>111.53</v>
      </c>
      <c r="M115" s="7">
        <v>531.28</v>
      </c>
      <c r="N115" s="8">
        <v>1E-3</v>
      </c>
      <c r="O115" s="8">
        <v>0</v>
      </c>
    </row>
    <row r="116" spans="2:15">
      <c r="B116" s="6" t="s">
        <v>1169</v>
      </c>
      <c r="C116" s="6" t="s">
        <v>1065</v>
      </c>
      <c r="D116" s="17">
        <v>200391316</v>
      </c>
      <c r="E116" s="6" t="s">
        <v>287</v>
      </c>
      <c r="F116" s="6" t="s">
        <v>161</v>
      </c>
      <c r="G116" s="17">
        <v>5.34</v>
      </c>
      <c r="H116" s="6" t="s">
        <v>92</v>
      </c>
      <c r="I116" s="18">
        <v>3.1199999999999999E-2</v>
      </c>
      <c r="J116" s="8">
        <v>-6.6E-3</v>
      </c>
      <c r="K116" s="7">
        <v>29868594.940000001</v>
      </c>
      <c r="L116" s="7">
        <v>121.84</v>
      </c>
      <c r="M116" s="7">
        <v>36391.9</v>
      </c>
      <c r="N116" s="8">
        <v>6.6600000000000006E-2</v>
      </c>
      <c r="O116" s="8">
        <v>2.8999999999999998E-3</v>
      </c>
    </row>
    <row r="117" spans="2:15">
      <c r="B117" s="6" t="s">
        <v>1170</v>
      </c>
      <c r="C117" s="6" t="s">
        <v>1065</v>
      </c>
      <c r="D117" s="17">
        <v>200394203</v>
      </c>
      <c r="E117" s="6" t="s">
        <v>298</v>
      </c>
      <c r="F117" s="6" t="s">
        <v>161</v>
      </c>
      <c r="G117" s="17">
        <v>6.83</v>
      </c>
      <c r="H117" s="6" t="s">
        <v>92</v>
      </c>
      <c r="I117" s="18">
        <v>5.7500000000000002E-2</v>
      </c>
      <c r="J117" s="8">
        <v>2.64E-2</v>
      </c>
      <c r="K117" s="7">
        <v>385820.89</v>
      </c>
      <c r="L117" s="7">
        <v>122.52</v>
      </c>
      <c r="M117" s="7">
        <v>472.71</v>
      </c>
      <c r="N117" s="8">
        <v>8.9999999999999998E-4</v>
      </c>
      <c r="O117" s="8">
        <v>0</v>
      </c>
    </row>
    <row r="118" spans="2:15">
      <c r="B118" s="6" t="s">
        <v>1171</v>
      </c>
      <c r="C118" s="6" t="s">
        <v>1065</v>
      </c>
      <c r="D118" s="17">
        <v>1102342</v>
      </c>
      <c r="E118" s="6" t="s">
        <v>931</v>
      </c>
      <c r="F118" s="6" t="s">
        <v>161</v>
      </c>
      <c r="G118" s="17">
        <v>2.19</v>
      </c>
      <c r="H118" s="6" t="s">
        <v>92</v>
      </c>
      <c r="I118" s="18">
        <v>4.9599999999999998E-2</v>
      </c>
      <c r="J118" s="8">
        <v>3.09E-2</v>
      </c>
      <c r="K118" s="7">
        <v>6124271.5899999999</v>
      </c>
      <c r="L118" s="7">
        <v>105.07</v>
      </c>
      <c r="M118" s="7">
        <v>6434.77</v>
      </c>
      <c r="N118" s="8">
        <v>1.18E-2</v>
      </c>
      <c r="O118" s="8">
        <v>5.0000000000000001E-4</v>
      </c>
    </row>
    <row r="119" spans="2:15">
      <c r="B119" s="6" t="s">
        <v>1172</v>
      </c>
      <c r="C119" s="6" t="s">
        <v>1065</v>
      </c>
      <c r="D119" s="17">
        <v>200367563</v>
      </c>
      <c r="E119" s="6" t="s">
        <v>931</v>
      </c>
      <c r="F119" s="6" t="s">
        <v>161</v>
      </c>
      <c r="G119" s="17">
        <v>2.19</v>
      </c>
      <c r="H119" s="6" t="s">
        <v>92</v>
      </c>
      <c r="I119" s="18">
        <v>4.9599999999999998E-2</v>
      </c>
      <c r="J119" s="8">
        <v>2.9100000000000001E-2</v>
      </c>
      <c r="K119" s="7">
        <v>1837281.48</v>
      </c>
      <c r="L119" s="7">
        <v>105.48</v>
      </c>
      <c r="M119" s="7">
        <v>1937.96</v>
      </c>
      <c r="N119" s="8">
        <v>3.5000000000000001E-3</v>
      </c>
      <c r="O119" s="8">
        <v>2.0000000000000001E-4</v>
      </c>
    </row>
    <row r="120" spans="2:15">
      <c r="B120" s="6" t="s">
        <v>1173</v>
      </c>
      <c r="C120" s="6" t="s">
        <v>1065</v>
      </c>
      <c r="D120" s="17">
        <v>200391076</v>
      </c>
      <c r="E120" s="6" t="s">
        <v>300</v>
      </c>
      <c r="F120" s="6" t="s">
        <v>161</v>
      </c>
      <c r="G120" s="17">
        <v>7.05</v>
      </c>
      <c r="H120" s="6" t="s">
        <v>92</v>
      </c>
      <c r="I120" s="18">
        <v>5.7500000000000002E-2</v>
      </c>
      <c r="J120" s="8">
        <v>1.5699999999999999E-2</v>
      </c>
      <c r="K120" s="7">
        <v>1146574.95</v>
      </c>
      <c r="L120" s="7">
        <v>131.78</v>
      </c>
      <c r="M120" s="7">
        <v>1510.96</v>
      </c>
      <c r="N120" s="8">
        <v>2.8E-3</v>
      </c>
      <c r="O120" s="8">
        <v>1E-4</v>
      </c>
    </row>
    <row r="121" spans="2:15">
      <c r="B121" s="6" t="s">
        <v>1174</v>
      </c>
      <c r="C121" s="6" t="s">
        <v>1065</v>
      </c>
      <c r="D121" s="17">
        <v>200398592</v>
      </c>
      <c r="E121" s="6" t="s">
        <v>300</v>
      </c>
      <c r="F121" s="6" t="s">
        <v>161</v>
      </c>
      <c r="G121" s="17">
        <v>7.32</v>
      </c>
      <c r="H121" s="6" t="s">
        <v>92</v>
      </c>
      <c r="I121" s="18">
        <v>0.04</v>
      </c>
      <c r="J121" s="8">
        <v>2.12E-2</v>
      </c>
      <c r="K121" s="7">
        <v>585027.98</v>
      </c>
      <c r="L121" s="7">
        <v>114.38</v>
      </c>
      <c r="M121" s="7">
        <v>669.15</v>
      </c>
      <c r="N121" s="8">
        <v>1.1999999999999999E-3</v>
      </c>
      <c r="O121" s="8">
        <v>1E-4</v>
      </c>
    </row>
    <row r="122" spans="2:15">
      <c r="B122" s="6" t="s">
        <v>1175</v>
      </c>
      <c r="C122" s="6" t="s">
        <v>1065</v>
      </c>
      <c r="D122" s="17">
        <v>200399418</v>
      </c>
      <c r="E122" s="6" t="s">
        <v>300</v>
      </c>
      <c r="F122" s="6" t="s">
        <v>161</v>
      </c>
      <c r="G122" s="17">
        <v>7.2</v>
      </c>
      <c r="H122" s="6" t="s">
        <v>92</v>
      </c>
      <c r="I122" s="18">
        <v>0.04</v>
      </c>
      <c r="J122" s="8">
        <v>2.63E-2</v>
      </c>
      <c r="K122" s="7">
        <v>348882.53</v>
      </c>
      <c r="L122" s="7">
        <v>110.3</v>
      </c>
      <c r="M122" s="7">
        <v>384.82</v>
      </c>
      <c r="N122" s="8">
        <v>6.9999999999999999E-4</v>
      </c>
      <c r="O122" s="8">
        <v>0</v>
      </c>
    </row>
    <row r="123" spans="2:15">
      <c r="B123" s="6" t="s">
        <v>1176</v>
      </c>
      <c r="C123" s="6" t="s">
        <v>1065</v>
      </c>
      <c r="D123" s="17">
        <v>200399583</v>
      </c>
      <c r="E123" s="6" t="s">
        <v>300</v>
      </c>
      <c r="F123" s="6" t="s">
        <v>161</v>
      </c>
      <c r="G123" s="17">
        <v>7.19</v>
      </c>
      <c r="H123" s="6" t="s">
        <v>92</v>
      </c>
      <c r="I123" s="18">
        <v>0.04</v>
      </c>
      <c r="J123" s="8">
        <v>2.7199999999999998E-2</v>
      </c>
      <c r="K123" s="7">
        <v>417332.94</v>
      </c>
      <c r="L123" s="7">
        <v>109.97</v>
      </c>
      <c r="M123" s="7">
        <v>458.94</v>
      </c>
      <c r="N123" s="8">
        <v>8.0000000000000004E-4</v>
      </c>
      <c r="O123" s="8">
        <v>0</v>
      </c>
    </row>
    <row r="124" spans="2:15">
      <c r="B124" s="6" t="s">
        <v>1177</v>
      </c>
      <c r="C124" s="6" t="s">
        <v>1065</v>
      </c>
      <c r="D124" s="17">
        <v>200444206</v>
      </c>
      <c r="E124" s="6" t="s">
        <v>300</v>
      </c>
      <c r="F124" s="6" t="s">
        <v>161</v>
      </c>
      <c r="G124" s="17">
        <v>7.28</v>
      </c>
      <c r="H124" s="6" t="s">
        <v>92</v>
      </c>
      <c r="I124" s="18">
        <v>0.04</v>
      </c>
      <c r="J124" s="8">
        <v>2.7E-2</v>
      </c>
      <c r="K124" s="7">
        <v>277072.45</v>
      </c>
      <c r="L124" s="7">
        <v>109.91</v>
      </c>
      <c r="M124" s="7">
        <v>304.52999999999997</v>
      </c>
      <c r="N124" s="8">
        <v>5.9999999999999995E-4</v>
      </c>
      <c r="O124" s="8">
        <v>0</v>
      </c>
    </row>
    <row r="125" spans="2:15">
      <c r="B125" s="6" t="s">
        <v>1178</v>
      </c>
      <c r="C125" s="6" t="s">
        <v>1065</v>
      </c>
      <c r="D125" s="17">
        <v>200397016</v>
      </c>
      <c r="E125" s="6" t="s">
        <v>300</v>
      </c>
      <c r="F125" s="6" t="s">
        <v>161</v>
      </c>
      <c r="G125" s="17">
        <v>6.65</v>
      </c>
      <c r="H125" s="6" t="s">
        <v>92</v>
      </c>
      <c r="I125" s="18">
        <v>5.7500000000000002E-2</v>
      </c>
      <c r="J125" s="8">
        <v>3.56E-2</v>
      </c>
      <c r="K125" s="7">
        <v>371018.98</v>
      </c>
      <c r="L125" s="7">
        <v>115.33</v>
      </c>
      <c r="M125" s="7">
        <v>427.9</v>
      </c>
      <c r="N125" s="8">
        <v>8.0000000000000004E-4</v>
      </c>
      <c r="O125" s="8">
        <v>0</v>
      </c>
    </row>
    <row r="126" spans="2:15">
      <c r="B126" s="6" t="s">
        <v>1179</v>
      </c>
      <c r="C126" s="6" t="s">
        <v>1065</v>
      </c>
      <c r="D126" s="17">
        <v>200397354</v>
      </c>
      <c r="E126" s="6" t="s">
        <v>300</v>
      </c>
      <c r="F126" s="6" t="s">
        <v>161</v>
      </c>
      <c r="G126" s="17">
        <v>6.62</v>
      </c>
      <c r="H126" s="6" t="s">
        <v>92</v>
      </c>
      <c r="I126" s="18">
        <v>5.7500000000000002E-2</v>
      </c>
      <c r="J126" s="8">
        <v>3.7199999999999997E-2</v>
      </c>
      <c r="K126" s="7">
        <v>369184.38</v>
      </c>
      <c r="L126" s="7">
        <v>114.18</v>
      </c>
      <c r="M126" s="7">
        <v>421.53</v>
      </c>
      <c r="N126" s="8">
        <v>8.0000000000000004E-4</v>
      </c>
      <c r="O126" s="8">
        <v>0</v>
      </c>
    </row>
    <row r="127" spans="2:15">
      <c r="B127" s="6" t="s">
        <v>1180</v>
      </c>
      <c r="C127" s="6" t="s">
        <v>1065</v>
      </c>
      <c r="D127" s="17">
        <v>200394955</v>
      </c>
      <c r="E127" s="6" t="s">
        <v>300</v>
      </c>
      <c r="F127" s="6" t="s">
        <v>161</v>
      </c>
      <c r="G127" s="17">
        <v>6.71</v>
      </c>
      <c r="H127" s="6" t="s">
        <v>92</v>
      </c>
      <c r="I127" s="18">
        <v>5.7500000000000002E-2</v>
      </c>
      <c r="J127" s="8">
        <v>3.2500000000000001E-2</v>
      </c>
      <c r="K127" s="7">
        <v>624597.06000000006</v>
      </c>
      <c r="L127" s="7">
        <v>117.73</v>
      </c>
      <c r="M127" s="7">
        <v>735.34</v>
      </c>
      <c r="N127" s="8">
        <v>1.2999999999999999E-3</v>
      </c>
      <c r="O127" s="8">
        <v>1E-4</v>
      </c>
    </row>
    <row r="128" spans="2:15">
      <c r="B128" s="6" t="s">
        <v>1181</v>
      </c>
      <c r="C128" s="6" t="s">
        <v>1065</v>
      </c>
      <c r="D128" s="17">
        <v>200395861</v>
      </c>
      <c r="E128" s="6" t="s">
        <v>300</v>
      </c>
      <c r="F128" s="6" t="s">
        <v>161</v>
      </c>
      <c r="G128" s="17">
        <v>6.69</v>
      </c>
      <c r="H128" s="6" t="s">
        <v>92</v>
      </c>
      <c r="I128" s="18">
        <v>5.7500000000000002E-2</v>
      </c>
      <c r="J128" s="8">
        <v>3.39E-2</v>
      </c>
      <c r="K128" s="7">
        <v>422272.63</v>
      </c>
      <c r="L128" s="7">
        <v>116.61</v>
      </c>
      <c r="M128" s="7">
        <v>492.41</v>
      </c>
      <c r="N128" s="8">
        <v>8.9999999999999998E-4</v>
      </c>
      <c r="O128" s="8">
        <v>0</v>
      </c>
    </row>
    <row r="129" spans="2:15">
      <c r="B129" s="6" t="s">
        <v>1182</v>
      </c>
      <c r="C129" s="6" t="s">
        <v>1065</v>
      </c>
      <c r="D129" s="17">
        <v>200501203</v>
      </c>
      <c r="E129" s="6" t="s">
        <v>300</v>
      </c>
      <c r="F129" s="6" t="s">
        <v>161</v>
      </c>
      <c r="G129" s="17">
        <v>6.9</v>
      </c>
      <c r="H129" s="6" t="s">
        <v>92</v>
      </c>
      <c r="I129" s="18">
        <v>5.7500000000000002E-2</v>
      </c>
      <c r="J129" s="8">
        <v>2.3E-2</v>
      </c>
      <c r="K129" s="7">
        <v>77525.289999999994</v>
      </c>
      <c r="L129" s="7">
        <v>125.31</v>
      </c>
      <c r="M129" s="7">
        <v>97.15</v>
      </c>
      <c r="N129" s="8">
        <v>2.0000000000000001E-4</v>
      </c>
      <c r="O129" s="8">
        <v>0</v>
      </c>
    </row>
    <row r="130" spans="2:15">
      <c r="B130" s="6" t="s">
        <v>1183</v>
      </c>
      <c r="C130" s="6" t="s">
        <v>1065</v>
      </c>
      <c r="D130" s="17">
        <v>200398915</v>
      </c>
      <c r="E130" s="6" t="s">
        <v>300</v>
      </c>
      <c r="F130" s="6" t="s">
        <v>161</v>
      </c>
      <c r="G130" s="17">
        <v>7.25</v>
      </c>
      <c r="H130" s="6" t="s">
        <v>92</v>
      </c>
      <c r="I130" s="18">
        <v>0.04</v>
      </c>
      <c r="J130" s="8">
        <v>2.4400000000000002E-2</v>
      </c>
      <c r="K130" s="7">
        <v>350025.69</v>
      </c>
      <c r="L130" s="7">
        <v>111.81</v>
      </c>
      <c r="M130" s="7">
        <v>391.36</v>
      </c>
      <c r="N130" s="8">
        <v>6.9999999999999999E-4</v>
      </c>
      <c r="O130" s="8">
        <v>0</v>
      </c>
    </row>
    <row r="131" spans="2:15">
      <c r="B131" s="6" t="s">
        <v>1184</v>
      </c>
      <c r="C131" s="6" t="s">
        <v>1065</v>
      </c>
      <c r="D131" s="17">
        <v>200444123</v>
      </c>
      <c r="E131" s="6" t="s">
        <v>300</v>
      </c>
      <c r="F131" s="6" t="s">
        <v>161</v>
      </c>
      <c r="G131" s="17">
        <v>7.42</v>
      </c>
      <c r="H131" s="6" t="s">
        <v>92</v>
      </c>
      <c r="I131" s="18">
        <v>0.04</v>
      </c>
      <c r="J131" s="8">
        <v>2.8500000000000001E-2</v>
      </c>
      <c r="K131" s="7">
        <v>744853.87</v>
      </c>
      <c r="L131" s="7">
        <v>108.95</v>
      </c>
      <c r="M131" s="7">
        <v>811.52</v>
      </c>
      <c r="N131" s="8">
        <v>1.5E-3</v>
      </c>
      <c r="O131" s="8">
        <v>1E-4</v>
      </c>
    </row>
    <row r="132" spans="2:15">
      <c r="B132" s="6" t="s">
        <v>1185</v>
      </c>
      <c r="C132" s="6" t="s">
        <v>1065</v>
      </c>
      <c r="D132" s="17">
        <v>200502607</v>
      </c>
      <c r="E132" s="6" t="s">
        <v>300</v>
      </c>
      <c r="F132" s="6" t="s">
        <v>161</v>
      </c>
      <c r="G132" s="17">
        <v>7.38</v>
      </c>
      <c r="H132" s="6" t="s">
        <v>92</v>
      </c>
      <c r="I132" s="18">
        <v>0.04</v>
      </c>
      <c r="J132" s="8">
        <v>0.03</v>
      </c>
      <c r="K132" s="7">
        <v>345673.41</v>
      </c>
      <c r="L132" s="7">
        <v>107.77</v>
      </c>
      <c r="M132" s="7">
        <v>372.53</v>
      </c>
      <c r="N132" s="8">
        <v>6.9999999999999999E-4</v>
      </c>
      <c r="O132" s="8">
        <v>0</v>
      </c>
    </row>
    <row r="133" spans="2:15">
      <c r="B133" s="6" t="s">
        <v>1186</v>
      </c>
      <c r="C133" s="6" t="s">
        <v>1065</v>
      </c>
      <c r="D133" s="17">
        <v>200502375</v>
      </c>
      <c r="E133" s="6" t="s">
        <v>300</v>
      </c>
      <c r="F133" s="6" t="s">
        <v>161</v>
      </c>
      <c r="G133" s="17">
        <v>7.44</v>
      </c>
      <c r="H133" s="6" t="s">
        <v>92</v>
      </c>
      <c r="I133" s="18">
        <v>0.04</v>
      </c>
      <c r="J133" s="8">
        <v>2.7799999999999998E-2</v>
      </c>
      <c r="K133" s="7">
        <v>1656621.56</v>
      </c>
      <c r="L133" s="7">
        <v>109.82</v>
      </c>
      <c r="M133" s="7">
        <v>1819.3</v>
      </c>
      <c r="N133" s="8">
        <v>3.3E-3</v>
      </c>
      <c r="O133" s="8">
        <v>1E-4</v>
      </c>
    </row>
    <row r="134" spans="2:15">
      <c r="B134" s="6" t="s">
        <v>1187</v>
      </c>
      <c r="C134" s="6" t="s">
        <v>1065</v>
      </c>
      <c r="D134" s="17">
        <v>200500965</v>
      </c>
      <c r="E134" s="6" t="s">
        <v>1257</v>
      </c>
      <c r="F134" s="6"/>
      <c r="G134" s="17">
        <v>0.33</v>
      </c>
      <c r="H134" s="6" t="s">
        <v>92</v>
      </c>
      <c r="I134" s="18">
        <v>1.6799999999999999E-2</v>
      </c>
      <c r="J134" s="8">
        <v>2.47E-2</v>
      </c>
      <c r="K134" s="7">
        <v>520194.99</v>
      </c>
      <c r="L134" s="7">
        <v>99.91</v>
      </c>
      <c r="M134" s="7">
        <v>519.73</v>
      </c>
      <c r="N134" s="8">
        <v>1E-3</v>
      </c>
      <c r="O134" s="8">
        <v>0</v>
      </c>
    </row>
    <row r="135" spans="2:15">
      <c r="B135" s="6" t="s">
        <v>1188</v>
      </c>
      <c r="C135" s="6" t="s">
        <v>1065</v>
      </c>
      <c r="D135" s="17">
        <v>200377059</v>
      </c>
      <c r="E135" s="6" t="s">
        <v>1257</v>
      </c>
      <c r="F135" s="6"/>
      <c r="G135" s="17">
        <v>1.93</v>
      </c>
      <c r="H135" s="6" t="s">
        <v>92</v>
      </c>
      <c r="I135" s="18">
        <v>5.5E-2</v>
      </c>
      <c r="J135" s="8">
        <v>3.49E-2</v>
      </c>
      <c r="K135" s="7">
        <v>7494763.1500000004</v>
      </c>
      <c r="L135" s="7">
        <v>103.89</v>
      </c>
      <c r="M135" s="7">
        <v>7786.31</v>
      </c>
      <c r="N135" s="8">
        <v>1.43E-2</v>
      </c>
      <c r="O135" s="8">
        <v>5.9999999999999995E-4</v>
      </c>
    </row>
    <row r="136" spans="2:15">
      <c r="B136" s="6" t="s">
        <v>1189</v>
      </c>
      <c r="C136" s="6" t="s">
        <v>1065</v>
      </c>
      <c r="D136" s="17">
        <v>200378040</v>
      </c>
      <c r="E136" s="6" t="s">
        <v>1257</v>
      </c>
      <c r="F136" s="6"/>
      <c r="G136" s="17">
        <v>3.2</v>
      </c>
      <c r="H136" s="6" t="s">
        <v>92</v>
      </c>
      <c r="I136" s="18">
        <v>6.6000000000000003E-2</v>
      </c>
      <c r="J136" s="8">
        <v>3.7999999999999999E-2</v>
      </c>
      <c r="K136" s="7">
        <v>548616.66</v>
      </c>
      <c r="L136" s="7">
        <v>109.21</v>
      </c>
      <c r="M136" s="7">
        <v>599.14</v>
      </c>
      <c r="N136" s="8">
        <v>1.1000000000000001E-3</v>
      </c>
      <c r="O136" s="8">
        <v>0</v>
      </c>
    </row>
    <row r="137" spans="2:15">
      <c r="B137" s="6" t="s">
        <v>1190</v>
      </c>
      <c r="C137" s="6" t="s">
        <v>1065</v>
      </c>
      <c r="D137" s="17">
        <v>200081776</v>
      </c>
      <c r="E137" s="6" t="s">
        <v>1257</v>
      </c>
      <c r="F137" s="6"/>
      <c r="G137" s="17">
        <v>4.8099999999999996</v>
      </c>
      <c r="H137" s="6" t="s">
        <v>92</v>
      </c>
      <c r="I137" s="18">
        <v>4.4999999999999998E-2</v>
      </c>
      <c r="J137" s="8">
        <v>1.1599999999999999E-2</v>
      </c>
      <c r="K137" s="7">
        <v>12708220.029999999</v>
      </c>
      <c r="L137" s="7">
        <v>117.67</v>
      </c>
      <c r="M137" s="7">
        <v>14953.76</v>
      </c>
      <c r="N137" s="8">
        <v>2.7400000000000001E-2</v>
      </c>
      <c r="O137" s="8">
        <v>1.1999999999999999E-3</v>
      </c>
    </row>
    <row r="138" spans="2:15">
      <c r="B138" s="6" t="s">
        <v>1191</v>
      </c>
      <c r="C138" s="6" t="s">
        <v>1065</v>
      </c>
      <c r="D138" s="17">
        <v>200081933</v>
      </c>
      <c r="E138" s="6" t="s">
        <v>1257</v>
      </c>
      <c r="F138" s="6"/>
      <c r="G138" s="17">
        <v>4.72</v>
      </c>
      <c r="H138" s="6" t="s">
        <v>92</v>
      </c>
      <c r="I138" s="18">
        <v>4.4999999999999998E-2</v>
      </c>
      <c r="J138" s="8">
        <v>1.78E-2</v>
      </c>
      <c r="K138" s="7">
        <v>3665449.57</v>
      </c>
      <c r="L138" s="7">
        <v>114.04</v>
      </c>
      <c r="M138" s="7">
        <v>4180.08</v>
      </c>
      <c r="N138" s="8">
        <v>7.7000000000000002E-3</v>
      </c>
      <c r="O138" s="8">
        <v>2.9999999999999997E-4</v>
      </c>
    </row>
    <row r="139" spans="2:15">
      <c r="B139" s="6" t="s">
        <v>1192</v>
      </c>
      <c r="C139" s="6" t="s">
        <v>1065</v>
      </c>
      <c r="D139" s="17">
        <v>200081859</v>
      </c>
      <c r="E139" s="6" t="s">
        <v>1257</v>
      </c>
      <c r="F139" s="6"/>
      <c r="G139" s="17">
        <v>4.8099999999999996</v>
      </c>
      <c r="H139" s="6" t="s">
        <v>92</v>
      </c>
      <c r="I139" s="18">
        <v>4.4999999999999998E-2</v>
      </c>
      <c r="J139" s="8">
        <v>1.41E-2</v>
      </c>
      <c r="K139" s="7">
        <v>3770155.53</v>
      </c>
      <c r="L139" s="7">
        <v>116.85</v>
      </c>
      <c r="M139" s="7">
        <v>4405.43</v>
      </c>
      <c r="N139" s="8">
        <v>8.0999999999999996E-3</v>
      </c>
      <c r="O139" s="8">
        <v>4.0000000000000002E-4</v>
      </c>
    </row>
    <row r="140" spans="2:15">
      <c r="B140" s="6" t="s">
        <v>1193</v>
      </c>
      <c r="C140" s="6" t="s">
        <v>1065</v>
      </c>
      <c r="D140" s="17">
        <v>200500882</v>
      </c>
      <c r="E140" s="6" t="s">
        <v>1257</v>
      </c>
      <c r="F140" s="6"/>
      <c r="G140" s="17">
        <v>0.01</v>
      </c>
      <c r="H140" s="6" t="s">
        <v>92</v>
      </c>
      <c r="I140" s="18">
        <v>1.6799999999999999E-2</v>
      </c>
      <c r="J140" s="8">
        <v>5.0700000000000002E-2</v>
      </c>
      <c r="K140" s="7">
        <v>931596.64</v>
      </c>
      <c r="L140" s="7">
        <v>104.26</v>
      </c>
      <c r="M140" s="7">
        <v>971.28</v>
      </c>
      <c r="N140" s="8">
        <v>1.8E-3</v>
      </c>
      <c r="O140" s="8">
        <v>1E-4</v>
      </c>
    </row>
    <row r="141" spans="2:15">
      <c r="B141" s="13" t="s">
        <v>1194</v>
      </c>
      <c r="C141" s="13"/>
      <c r="D141" s="14"/>
      <c r="E141" s="13"/>
      <c r="F141" s="13"/>
      <c r="H141" s="13"/>
      <c r="K141" s="15">
        <v>0</v>
      </c>
      <c r="M141" s="15">
        <v>0</v>
      </c>
      <c r="N141" s="16">
        <v>0</v>
      </c>
      <c r="O141" s="16">
        <v>0</v>
      </c>
    </row>
    <row r="142" spans="2:15">
      <c r="B142" s="13" t="s">
        <v>1195</v>
      </c>
      <c r="C142" s="13"/>
      <c r="D142" s="14"/>
      <c r="E142" s="13"/>
      <c r="F142" s="13"/>
      <c r="H142" s="13"/>
      <c r="K142" s="15">
        <v>0</v>
      </c>
      <c r="M142" s="15">
        <v>0</v>
      </c>
      <c r="N142" s="16">
        <v>0</v>
      </c>
      <c r="O142" s="16">
        <v>0</v>
      </c>
    </row>
    <row r="143" spans="2:15">
      <c r="B143" s="13" t="s">
        <v>1196</v>
      </c>
      <c r="C143" s="13"/>
      <c r="D143" s="14"/>
      <c r="E143" s="13"/>
      <c r="F143" s="13"/>
      <c r="H143" s="13"/>
      <c r="K143" s="15">
        <v>0</v>
      </c>
      <c r="M143" s="15">
        <v>0</v>
      </c>
      <c r="N143" s="16">
        <v>0</v>
      </c>
      <c r="O143" s="16">
        <v>0</v>
      </c>
    </row>
    <row r="144" spans="2:15">
      <c r="B144" s="13" t="s">
        <v>1197</v>
      </c>
      <c r="C144" s="13"/>
      <c r="D144" s="14"/>
      <c r="E144" s="13"/>
      <c r="F144" s="13"/>
      <c r="H144" s="13"/>
      <c r="K144" s="15">
        <v>0</v>
      </c>
      <c r="M144" s="15">
        <v>0</v>
      </c>
      <c r="N144" s="16">
        <v>0</v>
      </c>
      <c r="O144" s="16">
        <v>0</v>
      </c>
    </row>
    <row r="145" spans="2:15">
      <c r="B145" s="13" t="s">
        <v>1198</v>
      </c>
      <c r="C145" s="13"/>
      <c r="D145" s="14"/>
      <c r="E145" s="13"/>
      <c r="F145" s="13"/>
      <c r="G145" s="14">
        <v>1.9</v>
      </c>
      <c r="H145" s="13"/>
      <c r="J145" s="16">
        <v>1.04E-2</v>
      </c>
      <c r="K145" s="15">
        <v>91256258.219999999</v>
      </c>
      <c r="M145" s="15">
        <v>98451.53</v>
      </c>
      <c r="N145" s="16">
        <v>0.1802</v>
      </c>
      <c r="O145" s="16">
        <v>7.9000000000000008E-3</v>
      </c>
    </row>
    <row r="146" spans="2:15">
      <c r="B146" s="6" t="s">
        <v>1199</v>
      </c>
      <c r="C146" s="6" t="s">
        <v>1065</v>
      </c>
      <c r="D146" s="17">
        <v>200274660</v>
      </c>
      <c r="E146" s="6" t="s">
        <v>180</v>
      </c>
      <c r="F146" s="6" t="s">
        <v>161</v>
      </c>
      <c r="G146" s="17">
        <v>0.74</v>
      </c>
      <c r="H146" s="6" t="s">
        <v>92</v>
      </c>
      <c r="I146" s="18">
        <v>0.03</v>
      </c>
      <c r="J146" s="8">
        <v>1.29E-2</v>
      </c>
      <c r="K146" s="7">
        <v>52898092.759999998</v>
      </c>
      <c r="L146" s="7">
        <v>102.02</v>
      </c>
      <c r="M146" s="7">
        <v>53966.63</v>
      </c>
      <c r="N146" s="8">
        <v>9.8799999999999999E-2</v>
      </c>
      <c r="O146" s="8">
        <v>4.3E-3</v>
      </c>
    </row>
    <row r="147" spans="2:15">
      <c r="B147" s="6" t="s">
        <v>1200</v>
      </c>
      <c r="C147" s="6" t="s">
        <v>1065</v>
      </c>
      <c r="D147" s="17">
        <v>100285147</v>
      </c>
      <c r="E147" s="6" t="s">
        <v>193</v>
      </c>
      <c r="F147" s="6" t="s">
        <v>161</v>
      </c>
      <c r="G147" s="17">
        <v>3.3</v>
      </c>
      <c r="H147" s="6" t="s">
        <v>92</v>
      </c>
      <c r="I147" s="18">
        <v>4.7500000000000001E-2</v>
      </c>
      <c r="J147" s="8">
        <v>7.1999999999999998E-3</v>
      </c>
      <c r="K147" s="7">
        <v>14679565.460000001</v>
      </c>
      <c r="L147" s="7">
        <v>116.67</v>
      </c>
      <c r="M147" s="7">
        <v>17126.650000000001</v>
      </c>
      <c r="N147" s="8">
        <v>3.1399999999999997E-2</v>
      </c>
      <c r="O147" s="8">
        <v>1.4E-3</v>
      </c>
    </row>
    <row r="148" spans="2:15">
      <c r="B148" s="6" t="s">
        <v>1201</v>
      </c>
      <c r="C148" s="6" t="s">
        <v>1065</v>
      </c>
      <c r="D148" s="17">
        <v>100285063</v>
      </c>
      <c r="E148" s="6" t="s">
        <v>193</v>
      </c>
      <c r="F148" s="6" t="s">
        <v>161</v>
      </c>
      <c r="G148" s="17">
        <v>3.3</v>
      </c>
      <c r="H148" s="6" t="s">
        <v>92</v>
      </c>
      <c r="I148" s="18">
        <v>4.4999999999999998E-2</v>
      </c>
      <c r="J148" s="8">
        <v>7.6E-3</v>
      </c>
      <c r="K148" s="7">
        <v>23678600</v>
      </c>
      <c r="L148" s="7">
        <v>115.54</v>
      </c>
      <c r="M148" s="7">
        <v>27358.25</v>
      </c>
      <c r="N148" s="8">
        <v>5.0099999999999999E-2</v>
      </c>
      <c r="O148" s="8">
        <v>2.2000000000000001E-3</v>
      </c>
    </row>
    <row r="149" spans="2:15">
      <c r="B149" s="3" t="s">
        <v>1202</v>
      </c>
      <c r="C149" s="3"/>
      <c r="D149" s="12"/>
      <c r="E149" s="3"/>
      <c r="F149" s="3"/>
      <c r="G149" s="12">
        <v>0.69</v>
      </c>
      <c r="H149" s="3"/>
      <c r="J149" s="10">
        <v>5.9499999999999997E-2</v>
      </c>
      <c r="K149" s="9">
        <v>4957625.8899999997</v>
      </c>
      <c r="M149" s="9">
        <v>19387.36</v>
      </c>
      <c r="N149" s="10">
        <v>3.5499999999999997E-2</v>
      </c>
      <c r="O149" s="10">
        <v>1.6000000000000001E-3</v>
      </c>
    </row>
    <row r="150" spans="2:15">
      <c r="B150" s="13" t="s">
        <v>1203</v>
      </c>
      <c r="C150" s="13"/>
      <c r="D150" s="14"/>
      <c r="E150" s="13"/>
      <c r="F150" s="13"/>
      <c r="H150" s="13"/>
      <c r="K150" s="15">
        <v>0</v>
      </c>
      <c r="M150" s="15">
        <v>0</v>
      </c>
      <c r="N150" s="16">
        <v>0</v>
      </c>
      <c r="O150" s="16">
        <v>0</v>
      </c>
    </row>
    <row r="151" spans="2:15">
      <c r="B151" s="13" t="s">
        <v>1204</v>
      </c>
      <c r="C151" s="13"/>
      <c r="D151" s="14"/>
      <c r="E151" s="13"/>
      <c r="F151" s="13"/>
      <c r="H151" s="13"/>
      <c r="K151" s="15">
        <v>0</v>
      </c>
      <c r="M151" s="15">
        <v>0</v>
      </c>
      <c r="N151" s="16">
        <v>0</v>
      </c>
      <c r="O151" s="16">
        <v>0</v>
      </c>
    </row>
    <row r="152" spans="2:15">
      <c r="B152" s="13" t="s">
        <v>1205</v>
      </c>
      <c r="C152" s="13"/>
      <c r="D152" s="14"/>
      <c r="E152" s="13"/>
      <c r="F152" s="13"/>
      <c r="H152" s="13"/>
      <c r="K152" s="15">
        <v>0</v>
      </c>
      <c r="M152" s="15">
        <v>0</v>
      </c>
      <c r="N152" s="16">
        <v>0</v>
      </c>
      <c r="O152" s="16">
        <v>0</v>
      </c>
    </row>
    <row r="153" spans="2:15">
      <c r="B153" s="13" t="s">
        <v>1206</v>
      </c>
      <c r="C153" s="13"/>
      <c r="D153" s="14"/>
      <c r="E153" s="13"/>
      <c r="F153" s="13"/>
      <c r="G153" s="14">
        <v>0.69</v>
      </c>
      <c r="H153" s="13"/>
      <c r="J153" s="16">
        <v>5.9499999999999997E-2</v>
      </c>
      <c r="K153" s="15">
        <v>4957625.8899999997</v>
      </c>
      <c r="M153" s="15">
        <v>19387.36</v>
      </c>
      <c r="N153" s="16">
        <v>3.5499999999999997E-2</v>
      </c>
      <c r="O153" s="16">
        <v>1.6000000000000001E-3</v>
      </c>
    </row>
    <row r="154" spans="2:15">
      <c r="B154" s="6" t="s">
        <v>1207</v>
      </c>
      <c r="C154" s="6" t="s">
        <v>1065</v>
      </c>
      <c r="D154" s="17">
        <v>61001749</v>
      </c>
      <c r="E154" s="6" t="s">
        <v>272</v>
      </c>
      <c r="F154" s="6" t="s">
        <v>211</v>
      </c>
      <c r="G154" s="17">
        <v>0.69</v>
      </c>
      <c r="H154" s="6" t="s">
        <v>42</v>
      </c>
      <c r="I154" s="18">
        <v>5.5E-2</v>
      </c>
      <c r="J154" s="8">
        <v>5.9499999999999997E-2</v>
      </c>
      <c r="K154" s="7">
        <v>4957625.8899999997</v>
      </c>
      <c r="L154" s="7">
        <v>391.06</v>
      </c>
      <c r="M154" s="7">
        <v>19387.36</v>
      </c>
      <c r="N154" s="8">
        <v>3.5499999999999997E-2</v>
      </c>
      <c r="O154" s="8">
        <v>1.6000000000000001E-3</v>
      </c>
    </row>
    <row r="157" spans="2:15">
      <c r="B157" s="6" t="s">
        <v>109</v>
      </c>
      <c r="C157" s="6"/>
      <c r="D157" s="17"/>
      <c r="E157" s="6"/>
      <c r="F157" s="6"/>
      <c r="H157" s="6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>
      <selection activeCell="C13" sqref="C13"/>
    </sheetView>
  </sheetViews>
  <sheetFormatPr defaultColWidth="9.140625" defaultRowHeight="12.75"/>
  <cols>
    <col min="2" max="2" width="27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1256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1208</v>
      </c>
    </row>
    <row r="7" spans="2:15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114</v>
      </c>
      <c r="H7" s="3" t="s">
        <v>79</v>
      </c>
      <c r="I7" s="3" t="s">
        <v>80</v>
      </c>
      <c r="J7" s="3" t="s">
        <v>81</v>
      </c>
      <c r="K7" s="3" t="s">
        <v>115</v>
      </c>
      <c r="L7" s="3" t="s">
        <v>41</v>
      </c>
      <c r="M7" s="3" t="s">
        <v>606</v>
      </c>
      <c r="N7" s="3" t="s">
        <v>117</v>
      </c>
      <c r="O7" s="3" t="s">
        <v>84</v>
      </c>
    </row>
    <row r="8" spans="2:15">
      <c r="B8" s="4"/>
      <c r="C8" s="4"/>
      <c r="D8" s="4"/>
      <c r="E8" s="4"/>
      <c r="F8" s="4"/>
      <c r="G8" s="4" t="s">
        <v>119</v>
      </c>
      <c r="H8" s="4"/>
      <c r="I8" s="4" t="s">
        <v>85</v>
      </c>
      <c r="J8" s="4" t="s">
        <v>85</v>
      </c>
      <c r="K8" s="4" t="s">
        <v>120</v>
      </c>
      <c r="L8" s="4" t="s">
        <v>121</v>
      </c>
      <c r="M8" s="4" t="s">
        <v>86</v>
      </c>
      <c r="N8" s="4" t="s">
        <v>85</v>
      </c>
      <c r="O8" s="4" t="s">
        <v>85</v>
      </c>
    </row>
    <row r="10" spans="2:15">
      <c r="B10" s="3" t="s">
        <v>1209</v>
      </c>
      <c r="C10" s="12"/>
      <c r="D10" s="3"/>
      <c r="E10" s="3"/>
      <c r="F10" s="3"/>
      <c r="G10" s="12">
        <v>1.42</v>
      </c>
      <c r="H10" s="3"/>
      <c r="J10" s="10">
        <v>8.0999999999999996E-3</v>
      </c>
      <c r="K10" s="9">
        <v>1000000.28</v>
      </c>
      <c r="M10" s="9">
        <v>1352</v>
      </c>
      <c r="N10" s="10">
        <v>1</v>
      </c>
      <c r="O10" s="10">
        <v>1E-4</v>
      </c>
    </row>
    <row r="11" spans="2:15">
      <c r="B11" s="3" t="s">
        <v>1210</v>
      </c>
      <c r="C11" s="12"/>
      <c r="D11" s="3"/>
      <c r="E11" s="3"/>
      <c r="F11" s="3"/>
      <c r="G11" s="12">
        <v>1.42</v>
      </c>
      <c r="H11" s="3"/>
      <c r="J11" s="10">
        <v>8.0999999999999996E-3</v>
      </c>
      <c r="K11" s="9">
        <v>1000000.28</v>
      </c>
      <c r="M11" s="9">
        <v>1352</v>
      </c>
      <c r="N11" s="10">
        <v>1</v>
      </c>
      <c r="O11" s="10">
        <v>1E-4</v>
      </c>
    </row>
    <row r="12" spans="2:15">
      <c r="B12" s="13" t="s">
        <v>1211</v>
      </c>
      <c r="C12" s="14"/>
      <c r="D12" s="13"/>
      <c r="E12" s="13"/>
      <c r="F12" s="13"/>
      <c r="G12" s="14">
        <v>1.42</v>
      </c>
      <c r="H12" s="13"/>
      <c r="J12" s="16">
        <v>8.0999999999999996E-3</v>
      </c>
      <c r="K12" s="15">
        <v>1000000.28</v>
      </c>
      <c r="M12" s="15">
        <v>1352</v>
      </c>
      <c r="N12" s="16">
        <v>1</v>
      </c>
      <c r="O12" s="16">
        <v>1E-4</v>
      </c>
    </row>
    <row r="13" spans="2:15">
      <c r="B13" s="6" t="s">
        <v>1212</v>
      </c>
      <c r="C13" s="17" t="s">
        <v>1213</v>
      </c>
      <c r="D13" s="6">
        <v>711</v>
      </c>
      <c r="E13" s="6" t="s">
        <v>160</v>
      </c>
      <c r="F13" s="6" t="s">
        <v>161</v>
      </c>
      <c r="G13" s="17">
        <v>1.42</v>
      </c>
      <c r="H13" s="6" t="s">
        <v>92</v>
      </c>
      <c r="I13" s="18">
        <v>5.5E-2</v>
      </c>
      <c r="J13" s="8">
        <v>8.0999999999999996E-3</v>
      </c>
      <c r="K13" s="7">
        <v>1000000.28</v>
      </c>
      <c r="L13" s="7">
        <v>135.19999999999999</v>
      </c>
      <c r="M13" s="7">
        <v>1352</v>
      </c>
      <c r="N13" s="8">
        <v>1</v>
      </c>
      <c r="O13" s="8">
        <v>1E-4</v>
      </c>
    </row>
    <row r="14" spans="2:15">
      <c r="B14" s="13" t="s">
        <v>1214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1215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1216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1217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1218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1218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109</v>
      </c>
      <c r="C22" s="17"/>
      <c r="D22" s="6"/>
      <c r="E22" s="6"/>
      <c r="F22" s="6"/>
      <c r="H22" s="6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rightToLeft="1" workbookViewId="0">
      <selection activeCell="A15" sqref="A15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1256</v>
      </c>
    </row>
    <row r="3" spans="2:9" ht="15.75">
      <c r="B3" s="1" t="s">
        <v>1</v>
      </c>
    </row>
    <row r="4" spans="2:9" ht="15.75">
      <c r="B4" s="1" t="s">
        <v>2</v>
      </c>
    </row>
    <row r="6" spans="2:9" ht="15.75">
      <c r="B6" s="2" t="s">
        <v>1219</v>
      </c>
    </row>
    <row r="7" spans="2:9">
      <c r="B7" s="3" t="s">
        <v>74</v>
      </c>
      <c r="C7" s="3" t="s">
        <v>1220</v>
      </c>
      <c r="D7" s="3" t="s">
        <v>1221</v>
      </c>
      <c r="E7" s="3" t="s">
        <v>1222</v>
      </c>
      <c r="F7" s="3" t="s">
        <v>79</v>
      </c>
      <c r="G7" s="3" t="s">
        <v>1223</v>
      </c>
      <c r="H7" s="3" t="s">
        <v>117</v>
      </c>
      <c r="I7" s="3" t="s">
        <v>84</v>
      </c>
    </row>
    <row r="8" spans="2:9">
      <c r="B8" s="4"/>
      <c r="C8" s="4"/>
      <c r="D8" s="4"/>
      <c r="E8" s="4" t="s">
        <v>119</v>
      </c>
      <c r="F8" s="4"/>
      <c r="G8" s="4" t="s">
        <v>86</v>
      </c>
      <c r="H8" s="4" t="s">
        <v>85</v>
      </c>
      <c r="I8" s="4" t="s">
        <v>85</v>
      </c>
    </row>
    <row r="10" spans="2:9">
      <c r="B10" s="3" t="s">
        <v>1224</v>
      </c>
      <c r="C10" s="3"/>
      <c r="D10" s="3"/>
      <c r="F10" s="3"/>
      <c r="G10" s="9">
        <v>60875.18</v>
      </c>
      <c r="H10" s="10">
        <v>1</v>
      </c>
      <c r="I10" s="10">
        <v>4.8999999999999998E-3</v>
      </c>
    </row>
    <row r="11" spans="2:9">
      <c r="B11" s="3" t="s">
        <v>1225</v>
      </c>
      <c r="C11" s="3"/>
      <c r="D11" s="3"/>
      <c r="F11" s="3"/>
      <c r="G11" s="9">
        <v>60875.18</v>
      </c>
      <c r="H11" s="10">
        <v>1</v>
      </c>
      <c r="I11" s="10">
        <v>4.8999999999999998E-3</v>
      </c>
    </row>
    <row r="12" spans="2:9">
      <c r="B12" s="13" t="s">
        <v>1226</v>
      </c>
      <c r="C12" s="13"/>
      <c r="D12" s="13"/>
      <c r="F12" s="13"/>
      <c r="G12" s="15">
        <v>60875.18</v>
      </c>
      <c r="H12" s="16">
        <v>1</v>
      </c>
      <c r="I12" s="16">
        <v>4.8999999999999998E-3</v>
      </c>
    </row>
    <row r="13" spans="2:9">
      <c r="B13" s="6" t="s">
        <v>1227</v>
      </c>
      <c r="C13" s="19">
        <v>42369</v>
      </c>
      <c r="D13" s="6" t="s">
        <v>1228</v>
      </c>
      <c r="F13" s="6" t="s">
        <v>92</v>
      </c>
      <c r="G13" s="7">
        <v>18798.330000000002</v>
      </c>
      <c r="H13" s="8">
        <v>0.30880000000000002</v>
      </c>
      <c r="I13" s="8">
        <v>1.5E-3</v>
      </c>
    </row>
    <row r="14" spans="2:9">
      <c r="B14" s="6" t="s">
        <v>1229</v>
      </c>
      <c r="C14" s="19">
        <v>42369</v>
      </c>
      <c r="D14" s="6" t="s">
        <v>1228</v>
      </c>
      <c r="F14" s="6" t="s">
        <v>92</v>
      </c>
      <c r="G14" s="7">
        <v>18607.79</v>
      </c>
      <c r="H14" s="8">
        <v>0.30570000000000003</v>
      </c>
      <c r="I14" s="8">
        <v>1.5E-3</v>
      </c>
    </row>
    <row r="15" spans="2:9">
      <c r="B15" s="6" t="s">
        <v>1230</v>
      </c>
      <c r="C15" s="19">
        <v>42369</v>
      </c>
      <c r="D15" s="6" t="s">
        <v>1228</v>
      </c>
      <c r="F15" s="6" t="s">
        <v>92</v>
      </c>
      <c r="G15" s="7">
        <v>23469.06</v>
      </c>
      <c r="H15" s="8">
        <v>0.38550000000000001</v>
      </c>
      <c r="I15" s="8">
        <v>1.9E-3</v>
      </c>
    </row>
    <row r="16" spans="2:9">
      <c r="B16" s="13" t="s">
        <v>1231</v>
      </c>
      <c r="C16" s="13"/>
      <c r="D16" s="13"/>
      <c r="F16" s="13"/>
      <c r="G16" s="15">
        <v>0</v>
      </c>
      <c r="H16" s="16">
        <v>0</v>
      </c>
      <c r="I16" s="16">
        <v>0</v>
      </c>
    </row>
    <row r="17" spans="2:9">
      <c r="B17" s="3" t="s">
        <v>1232</v>
      </c>
      <c r="C17" s="3"/>
      <c r="D17" s="3"/>
      <c r="F17" s="3"/>
      <c r="G17" s="9">
        <v>0</v>
      </c>
      <c r="H17" s="10">
        <v>0</v>
      </c>
      <c r="I17" s="10">
        <v>0</v>
      </c>
    </row>
    <row r="18" spans="2:9">
      <c r="B18" s="13" t="s">
        <v>1233</v>
      </c>
      <c r="C18" s="13"/>
      <c r="D18" s="13"/>
      <c r="F18" s="13"/>
      <c r="G18" s="15">
        <v>0</v>
      </c>
      <c r="H18" s="16">
        <v>0</v>
      </c>
      <c r="I18" s="16">
        <v>0</v>
      </c>
    </row>
    <row r="19" spans="2:9">
      <c r="B19" s="13" t="s">
        <v>1234</v>
      </c>
      <c r="C19" s="13"/>
      <c r="D19" s="13"/>
      <c r="F19" s="13"/>
      <c r="G19" s="15">
        <v>0</v>
      </c>
      <c r="H19" s="16">
        <v>0</v>
      </c>
      <c r="I19" s="16">
        <v>0</v>
      </c>
    </row>
    <row r="22" spans="2:9">
      <c r="B22" s="6" t="s">
        <v>109</v>
      </c>
      <c r="C22" s="6"/>
      <c r="D22" s="6"/>
      <c r="F22" s="6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rightToLeft="1" workbookViewId="0">
      <selection activeCell="A21" sqref="A21:XFD21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1256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1235</v>
      </c>
    </row>
    <row r="7" spans="2:11">
      <c r="B7" s="3" t="s">
        <v>74</v>
      </c>
      <c r="C7" s="3" t="s">
        <v>76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606</v>
      </c>
      <c r="J7" s="3" t="s">
        <v>117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1236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1237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1238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1237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1239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109</v>
      </c>
      <c r="C17" s="6"/>
      <c r="D17" s="6"/>
      <c r="E17" s="6"/>
      <c r="F17" s="6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rightToLeft="1" workbookViewId="0">
      <selection activeCell="A21" sqref="A21:XFD21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1256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1240</v>
      </c>
    </row>
    <row r="7" spans="2:11">
      <c r="B7" s="3" t="s">
        <v>74</v>
      </c>
      <c r="C7" s="3" t="s">
        <v>75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606</v>
      </c>
      <c r="J7" s="3" t="s">
        <v>83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1241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1242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1242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1243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1243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109</v>
      </c>
      <c r="C17" s="17"/>
      <c r="D17" s="6"/>
      <c r="E17" s="6"/>
      <c r="F17" s="6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rightToLeft="1" workbookViewId="0">
      <selection activeCell="D10" sqref="D10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1256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1244</v>
      </c>
    </row>
    <row r="7" spans="2:4">
      <c r="B7" s="3" t="s">
        <v>74</v>
      </c>
      <c r="C7" s="3" t="s">
        <v>1245</v>
      </c>
      <c r="D7" s="3" t="s">
        <v>606</v>
      </c>
    </row>
    <row r="8" spans="2:4">
      <c r="B8" s="4"/>
      <c r="C8" s="4" t="s">
        <v>118</v>
      </c>
      <c r="D8" s="4" t="s">
        <v>86</v>
      </c>
    </row>
    <row r="10" spans="2:4">
      <c r="B10" s="3" t="s">
        <v>1246</v>
      </c>
      <c r="C10" s="3"/>
      <c r="D10" s="9">
        <v>311528.90000000002</v>
      </c>
    </row>
    <row r="11" spans="2:4">
      <c r="B11" s="3" t="s">
        <v>1247</v>
      </c>
      <c r="C11" s="3"/>
      <c r="D11" s="9">
        <v>108223.4</v>
      </c>
    </row>
    <row r="12" spans="2:4">
      <c r="B12" s="13" t="s">
        <v>1248</v>
      </c>
      <c r="C12" s="13"/>
      <c r="D12" s="15">
        <v>108223.4</v>
      </c>
    </row>
    <row r="13" spans="2:4">
      <c r="B13" s="6" t="s">
        <v>989</v>
      </c>
      <c r="C13" s="20">
        <v>44785</v>
      </c>
      <c r="D13" s="21">
        <v>11947.51</v>
      </c>
    </row>
    <row r="14" spans="2:4">
      <c r="B14" s="6" t="s">
        <v>990</v>
      </c>
      <c r="C14" s="20">
        <v>41148</v>
      </c>
      <c r="D14" s="21">
        <v>6961.29</v>
      </c>
    </row>
    <row r="15" spans="2:4">
      <c r="B15" s="6" t="s">
        <v>1259</v>
      </c>
      <c r="C15" s="20">
        <v>44196</v>
      </c>
      <c r="D15" s="21">
        <v>29825.73</v>
      </c>
    </row>
    <row r="16" spans="2:4">
      <c r="B16" s="6" t="s">
        <v>991</v>
      </c>
      <c r="C16" s="20">
        <v>42072</v>
      </c>
      <c r="D16" s="21">
        <v>1994.6</v>
      </c>
    </row>
    <row r="17" spans="2:4">
      <c r="B17" s="6" t="s">
        <v>992</v>
      </c>
      <c r="C17" s="20">
        <v>41086</v>
      </c>
      <c r="D17" s="21">
        <v>4960.29</v>
      </c>
    </row>
    <row r="18" spans="2:4">
      <c r="B18" s="6" t="s">
        <v>993</v>
      </c>
      <c r="C18" s="20">
        <v>46507</v>
      </c>
      <c r="D18" s="21">
        <v>52485.9</v>
      </c>
    </row>
    <row r="19" spans="2:4">
      <c r="B19" s="6" t="s">
        <v>995</v>
      </c>
      <c r="C19" s="20">
        <v>40149</v>
      </c>
      <c r="D19" s="21">
        <v>48.08</v>
      </c>
    </row>
    <row r="20" spans="2:4">
      <c r="B20" s="6"/>
      <c r="C20" s="13"/>
      <c r="D20" s="15"/>
    </row>
    <row r="21" spans="2:4">
      <c r="B21" s="3" t="s">
        <v>1249</v>
      </c>
      <c r="C21" s="3"/>
      <c r="D21" s="9">
        <v>203305.5</v>
      </c>
    </row>
    <row r="22" spans="2:4">
      <c r="B22" s="13" t="s">
        <v>1250</v>
      </c>
      <c r="C22" s="13"/>
      <c r="D22" s="15">
        <v>203305.5</v>
      </c>
    </row>
    <row r="23" spans="2:4">
      <c r="B23" s="6" t="s">
        <v>1002</v>
      </c>
      <c r="C23" s="20">
        <v>39492</v>
      </c>
      <c r="D23" s="21">
        <v>2493.4299999999998</v>
      </c>
    </row>
    <row r="24" spans="2:4">
      <c r="B24" s="6" t="s">
        <v>1004</v>
      </c>
      <c r="C24" s="20">
        <v>45953</v>
      </c>
      <c r="D24" s="21">
        <v>19552.98</v>
      </c>
    </row>
    <row r="25" spans="2:4">
      <c r="B25" s="6" t="s">
        <v>1005</v>
      </c>
      <c r="C25" s="20">
        <v>41814</v>
      </c>
      <c r="D25" s="21">
        <v>4481.4399999999996</v>
      </c>
    </row>
    <row r="26" spans="2:4">
      <c r="B26" s="6" t="s">
        <v>1008</v>
      </c>
      <c r="C26" s="20">
        <v>42082</v>
      </c>
      <c r="D26" s="21">
        <v>18110.5</v>
      </c>
    </row>
    <row r="27" spans="2:4">
      <c r="B27" s="6" t="s">
        <v>1009</v>
      </c>
      <c r="C27" s="20">
        <v>41249</v>
      </c>
      <c r="D27" s="21">
        <v>50936.42</v>
      </c>
    </row>
    <row r="28" spans="2:4">
      <c r="B28" s="6" t="s">
        <v>1010</v>
      </c>
      <c r="C28" s="20">
        <v>44196</v>
      </c>
      <c r="D28" s="21">
        <v>15130.9</v>
      </c>
    </row>
    <row r="29" spans="2:4">
      <c r="B29" s="6" t="s">
        <v>1011</v>
      </c>
      <c r="C29" s="20">
        <v>44255</v>
      </c>
      <c r="D29" s="21">
        <v>92599.83</v>
      </c>
    </row>
    <row r="31" spans="2:4">
      <c r="B31" s="6" t="s">
        <v>109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1256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1251</v>
      </c>
    </row>
    <row r="7" spans="2:16">
      <c r="B7" s="3" t="s">
        <v>74</v>
      </c>
      <c r="C7" s="3" t="s">
        <v>75</v>
      </c>
      <c r="D7" s="3" t="s">
        <v>153</v>
      </c>
      <c r="E7" s="3" t="s">
        <v>77</v>
      </c>
      <c r="F7" s="3" t="s">
        <v>78</v>
      </c>
      <c r="G7" s="3" t="s">
        <v>113</v>
      </c>
      <c r="H7" s="3" t="s">
        <v>114</v>
      </c>
      <c r="I7" s="3" t="s">
        <v>79</v>
      </c>
      <c r="J7" s="3" t="s">
        <v>80</v>
      </c>
      <c r="K7" s="3" t="s">
        <v>1252</v>
      </c>
      <c r="L7" s="3" t="s">
        <v>115</v>
      </c>
      <c r="M7" s="3" t="s">
        <v>1253</v>
      </c>
      <c r="N7" s="3" t="s">
        <v>116</v>
      </c>
      <c r="O7" s="3" t="s">
        <v>117</v>
      </c>
      <c r="P7" s="3" t="s">
        <v>84</v>
      </c>
    </row>
    <row r="8" spans="2:16">
      <c r="B8" s="4"/>
      <c r="C8" s="4"/>
      <c r="D8" s="4"/>
      <c r="E8" s="4"/>
      <c r="F8" s="4"/>
      <c r="G8" s="4" t="s">
        <v>118</v>
      </c>
      <c r="H8" s="4" t="s">
        <v>119</v>
      </c>
      <c r="I8" s="4"/>
      <c r="J8" s="4" t="s">
        <v>85</v>
      </c>
      <c r="K8" s="4" t="s">
        <v>85</v>
      </c>
      <c r="L8" s="4" t="s">
        <v>120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168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170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312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319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323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1237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109</v>
      </c>
      <c r="C19" s="17"/>
      <c r="D19" s="6"/>
      <c r="E19" s="6"/>
      <c r="F19" s="6"/>
      <c r="G19" s="6"/>
      <c r="I19" s="6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1256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1254</v>
      </c>
    </row>
    <row r="7" spans="2:16">
      <c r="B7" s="3" t="s">
        <v>74</v>
      </c>
      <c r="C7" s="3" t="s">
        <v>75</v>
      </c>
      <c r="D7" s="3" t="s">
        <v>153</v>
      </c>
      <c r="E7" s="3" t="s">
        <v>77</v>
      </c>
      <c r="F7" s="3" t="s">
        <v>78</v>
      </c>
      <c r="G7" s="3" t="s">
        <v>113</v>
      </c>
      <c r="H7" s="3" t="s">
        <v>114</v>
      </c>
      <c r="I7" s="3" t="s">
        <v>79</v>
      </c>
      <c r="J7" s="3" t="s">
        <v>80</v>
      </c>
      <c r="K7" s="3" t="s">
        <v>1252</v>
      </c>
      <c r="L7" s="3" t="s">
        <v>115</v>
      </c>
      <c r="M7" s="3" t="s">
        <v>1253</v>
      </c>
      <c r="N7" s="3" t="s">
        <v>116</v>
      </c>
      <c r="O7" s="3" t="s">
        <v>117</v>
      </c>
      <c r="P7" s="3" t="s">
        <v>84</v>
      </c>
    </row>
    <row r="8" spans="2:16">
      <c r="B8" s="4"/>
      <c r="C8" s="4"/>
      <c r="D8" s="4"/>
      <c r="E8" s="4"/>
      <c r="F8" s="4"/>
      <c r="G8" s="4" t="s">
        <v>118</v>
      </c>
      <c r="H8" s="4" t="s">
        <v>119</v>
      </c>
      <c r="I8" s="4"/>
      <c r="J8" s="4" t="s">
        <v>85</v>
      </c>
      <c r="K8" s="4" t="s">
        <v>85</v>
      </c>
      <c r="L8" s="4" t="s">
        <v>120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890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891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892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963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964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974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1237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109</v>
      </c>
      <c r="C19" s="17"/>
      <c r="D19" s="6"/>
      <c r="E19" s="6"/>
      <c r="F19" s="6"/>
      <c r="G19" s="6"/>
      <c r="I19" s="6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0"/>
  <sheetViews>
    <sheetView rightToLeft="1" topLeftCell="I1" workbookViewId="0">
      <selection activeCell="R1" sqref="R1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1256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110</v>
      </c>
    </row>
    <row r="7" spans="2:17" ht="15.75">
      <c r="B7" s="2" t="s">
        <v>111</v>
      </c>
    </row>
    <row r="8" spans="2:17">
      <c r="B8" s="3" t="s">
        <v>74</v>
      </c>
      <c r="C8" s="3" t="s">
        <v>75</v>
      </c>
      <c r="D8" s="3" t="s">
        <v>112</v>
      </c>
      <c r="E8" s="3" t="s">
        <v>77</v>
      </c>
      <c r="F8" s="3" t="s">
        <v>78</v>
      </c>
      <c r="G8" s="3" t="s">
        <v>113</v>
      </c>
      <c r="H8" s="3" t="s">
        <v>114</v>
      </c>
      <c r="I8" s="3" t="s">
        <v>79</v>
      </c>
      <c r="J8" s="3" t="s">
        <v>80</v>
      </c>
      <c r="K8" s="3" t="s">
        <v>81</v>
      </c>
      <c r="L8" s="3" t="s">
        <v>115</v>
      </c>
      <c r="M8" s="3" t="s">
        <v>41</v>
      </c>
      <c r="N8" s="3" t="s">
        <v>82</v>
      </c>
      <c r="O8" s="3" t="s">
        <v>116</v>
      </c>
      <c r="P8" s="3" t="s">
        <v>117</v>
      </c>
      <c r="Q8" s="3" t="s">
        <v>84</v>
      </c>
    </row>
    <row r="9" spans="2:17">
      <c r="B9" s="4"/>
      <c r="C9" s="4"/>
      <c r="D9" s="4"/>
      <c r="E9" s="4"/>
      <c r="F9" s="4"/>
      <c r="G9" s="4" t="s">
        <v>118</v>
      </c>
      <c r="H9" s="4" t="s">
        <v>119</v>
      </c>
      <c r="I9" s="4"/>
      <c r="J9" s="4" t="s">
        <v>85</v>
      </c>
      <c r="K9" s="4" t="s">
        <v>85</v>
      </c>
      <c r="L9" s="4" t="s">
        <v>120</v>
      </c>
      <c r="M9" s="4" t="s">
        <v>121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122</v>
      </c>
      <c r="C11" s="12"/>
      <c r="D11" s="3"/>
      <c r="E11" s="3"/>
      <c r="F11" s="3"/>
      <c r="G11" s="3"/>
      <c r="H11" s="12">
        <v>11.07</v>
      </c>
      <c r="I11" s="3"/>
      <c r="K11" s="10">
        <v>6.3E-3</v>
      </c>
      <c r="L11" s="9">
        <v>1544758209</v>
      </c>
      <c r="N11" s="9">
        <v>2421801.27</v>
      </c>
      <c r="P11" s="10">
        <v>1</v>
      </c>
      <c r="Q11" s="10">
        <v>0.19400000000000001</v>
      </c>
    </row>
    <row r="12" spans="2:17">
      <c r="B12" s="3" t="s">
        <v>123</v>
      </c>
      <c r="C12" s="12"/>
      <c r="D12" s="3"/>
      <c r="E12" s="3"/>
      <c r="F12" s="3"/>
      <c r="G12" s="3"/>
      <c r="H12" s="12">
        <v>11.07</v>
      </c>
      <c r="I12" s="3"/>
      <c r="K12" s="10">
        <v>6.3E-3</v>
      </c>
      <c r="L12" s="9">
        <v>1544758209</v>
      </c>
      <c r="N12" s="9">
        <v>2421801.27</v>
      </c>
      <c r="P12" s="10">
        <v>1</v>
      </c>
      <c r="Q12" s="10">
        <v>0.19400000000000001</v>
      </c>
    </row>
    <row r="13" spans="2:17">
      <c r="B13" s="13" t="s">
        <v>124</v>
      </c>
      <c r="C13" s="14"/>
      <c r="D13" s="13"/>
      <c r="E13" s="13"/>
      <c r="F13" s="13"/>
      <c r="G13" s="13"/>
      <c r="H13" s="14">
        <v>12.08</v>
      </c>
      <c r="I13" s="13"/>
      <c r="K13" s="16">
        <v>4.8999999999999998E-3</v>
      </c>
      <c r="L13" s="15">
        <v>1223095861</v>
      </c>
      <c r="N13" s="15">
        <v>1986968.94</v>
      </c>
      <c r="P13" s="16">
        <v>0.82040000000000002</v>
      </c>
      <c r="Q13" s="16">
        <v>0.15920000000000001</v>
      </c>
    </row>
    <row r="14" spans="2:17">
      <c r="B14" s="6" t="s">
        <v>125</v>
      </c>
      <c r="C14" s="17">
        <v>1128081</v>
      </c>
      <c r="D14" s="6" t="s">
        <v>126</v>
      </c>
      <c r="E14" s="6" t="s">
        <v>127</v>
      </c>
      <c r="F14" s="6"/>
      <c r="G14" s="6"/>
      <c r="H14" s="17">
        <v>6.82</v>
      </c>
      <c r="I14" s="6" t="s">
        <v>92</v>
      </c>
      <c r="J14" s="18">
        <v>1.7500000000000002E-2</v>
      </c>
      <c r="K14" s="8">
        <v>2.0000000000000001E-4</v>
      </c>
      <c r="L14" s="7">
        <v>49532705</v>
      </c>
      <c r="M14" s="7">
        <v>114.42</v>
      </c>
      <c r="N14" s="7">
        <v>56675.32</v>
      </c>
      <c r="O14" s="8">
        <v>3.5999999999999999E-3</v>
      </c>
      <c r="P14" s="8">
        <v>2.3400000000000001E-2</v>
      </c>
      <c r="Q14" s="8">
        <v>4.4999999999999997E-3</v>
      </c>
    </row>
    <row r="15" spans="2:17">
      <c r="B15" s="6" t="s">
        <v>128</v>
      </c>
      <c r="C15" s="17">
        <v>9590332</v>
      </c>
      <c r="D15" s="6" t="s">
        <v>126</v>
      </c>
      <c r="E15" s="6" t="s">
        <v>127</v>
      </c>
      <c r="F15" s="6"/>
      <c r="G15" s="6"/>
      <c r="H15" s="17">
        <v>4.55</v>
      </c>
      <c r="I15" s="6" t="s">
        <v>92</v>
      </c>
      <c r="J15" s="18">
        <v>0.04</v>
      </c>
      <c r="K15" s="8">
        <v>-2.2000000000000001E-3</v>
      </c>
      <c r="L15" s="7">
        <v>138104671</v>
      </c>
      <c r="M15" s="7">
        <v>161.43</v>
      </c>
      <c r="N15" s="7">
        <v>222942.37</v>
      </c>
      <c r="O15" s="8">
        <v>8.8999999999999999E-3</v>
      </c>
      <c r="P15" s="8">
        <v>9.2100000000000001E-2</v>
      </c>
      <c r="Q15" s="8">
        <v>1.7899999999999999E-2</v>
      </c>
    </row>
    <row r="16" spans="2:17">
      <c r="B16" s="6" t="s">
        <v>129</v>
      </c>
      <c r="C16" s="17">
        <v>9590431</v>
      </c>
      <c r="D16" s="6" t="s">
        <v>126</v>
      </c>
      <c r="E16" s="6" t="s">
        <v>127</v>
      </c>
      <c r="F16" s="6"/>
      <c r="G16" s="6"/>
      <c r="H16" s="17">
        <v>7.02</v>
      </c>
      <c r="I16" s="6" t="s">
        <v>92</v>
      </c>
      <c r="J16" s="18">
        <v>0.04</v>
      </c>
      <c r="K16" s="8">
        <v>8.0000000000000004E-4</v>
      </c>
      <c r="L16" s="7">
        <v>44826300</v>
      </c>
      <c r="M16" s="7">
        <v>164.96</v>
      </c>
      <c r="N16" s="7">
        <v>73945.460000000006</v>
      </c>
      <c r="O16" s="8">
        <v>4.1999999999999997E-3</v>
      </c>
      <c r="P16" s="8">
        <v>3.0499999999999999E-2</v>
      </c>
      <c r="Q16" s="8">
        <v>5.8999999999999999E-3</v>
      </c>
    </row>
    <row r="17" spans="2:17">
      <c r="B17" s="6" t="s">
        <v>130</v>
      </c>
      <c r="C17" s="17">
        <v>1125905</v>
      </c>
      <c r="D17" s="6" t="s">
        <v>126</v>
      </c>
      <c r="E17" s="6" t="s">
        <v>127</v>
      </c>
      <c r="F17" s="6"/>
      <c r="G17" s="6"/>
      <c r="H17" s="17">
        <v>0.91</v>
      </c>
      <c r="I17" s="6" t="s">
        <v>92</v>
      </c>
      <c r="J17" s="18">
        <v>0.01</v>
      </c>
      <c r="K17" s="8">
        <v>-1E-3</v>
      </c>
      <c r="L17" s="7">
        <v>98046246</v>
      </c>
      <c r="M17" s="7">
        <v>103.05</v>
      </c>
      <c r="N17" s="7">
        <v>101036.66</v>
      </c>
      <c r="O17" s="8">
        <v>6.0000000000000001E-3</v>
      </c>
      <c r="P17" s="8">
        <v>4.1700000000000001E-2</v>
      </c>
      <c r="Q17" s="8">
        <v>8.0999999999999996E-3</v>
      </c>
    </row>
    <row r="18" spans="2:17">
      <c r="B18" s="6" t="s">
        <v>131</v>
      </c>
      <c r="C18" s="17">
        <v>1124056</v>
      </c>
      <c r="D18" s="6" t="s">
        <v>126</v>
      </c>
      <c r="E18" s="6" t="s">
        <v>127</v>
      </c>
      <c r="F18" s="6"/>
      <c r="G18" s="6"/>
      <c r="H18" s="17">
        <v>5.74</v>
      </c>
      <c r="I18" s="6" t="s">
        <v>92</v>
      </c>
      <c r="J18" s="18">
        <v>2.75E-2</v>
      </c>
      <c r="K18" s="8">
        <v>-1E-3</v>
      </c>
      <c r="L18" s="7">
        <v>81734573</v>
      </c>
      <c r="M18" s="7">
        <v>122.71</v>
      </c>
      <c r="N18" s="7">
        <v>100296.49</v>
      </c>
      <c r="O18" s="8">
        <v>5.0000000000000001E-3</v>
      </c>
      <c r="P18" s="8">
        <v>4.1399999999999999E-2</v>
      </c>
      <c r="Q18" s="8">
        <v>8.0000000000000002E-3</v>
      </c>
    </row>
    <row r="19" spans="2:17">
      <c r="B19" s="6" t="s">
        <v>132</v>
      </c>
      <c r="C19" s="17">
        <v>1108927</v>
      </c>
      <c r="D19" s="6" t="s">
        <v>126</v>
      </c>
      <c r="E19" s="6" t="s">
        <v>127</v>
      </c>
      <c r="F19" s="6"/>
      <c r="G19" s="6"/>
      <c r="H19" s="17">
        <v>1.8</v>
      </c>
      <c r="I19" s="6" t="s">
        <v>92</v>
      </c>
      <c r="J19" s="18">
        <v>3.5000000000000003E-2</v>
      </c>
      <c r="K19" s="8">
        <v>-5.9999999999999995E-4</v>
      </c>
      <c r="L19" s="7">
        <v>1427577</v>
      </c>
      <c r="M19" s="7">
        <v>124.29</v>
      </c>
      <c r="N19" s="7">
        <v>1774.34</v>
      </c>
      <c r="O19" s="8">
        <v>1E-4</v>
      </c>
      <c r="P19" s="8">
        <v>6.9999999999999999E-4</v>
      </c>
      <c r="Q19" s="8">
        <v>1E-4</v>
      </c>
    </row>
    <row r="20" spans="2:17">
      <c r="B20" s="6" t="s">
        <v>133</v>
      </c>
      <c r="C20" s="17">
        <v>1097708</v>
      </c>
      <c r="D20" s="6" t="s">
        <v>126</v>
      </c>
      <c r="E20" s="6" t="s">
        <v>127</v>
      </c>
      <c r="F20" s="6"/>
      <c r="G20" s="6"/>
      <c r="H20" s="17">
        <v>15.4</v>
      </c>
      <c r="I20" s="6" t="s">
        <v>92</v>
      </c>
      <c r="J20" s="18">
        <v>0.04</v>
      </c>
      <c r="K20" s="8">
        <v>7.7999999999999996E-3</v>
      </c>
      <c r="L20" s="7">
        <v>634350364</v>
      </c>
      <c r="M20" s="7">
        <v>187.36</v>
      </c>
      <c r="N20" s="7">
        <v>1188518.8400000001</v>
      </c>
      <c r="O20" s="8">
        <v>3.9199999999999999E-2</v>
      </c>
      <c r="P20" s="8">
        <v>0.49080000000000001</v>
      </c>
      <c r="Q20" s="8">
        <v>9.5200000000000007E-2</v>
      </c>
    </row>
    <row r="21" spans="2:17">
      <c r="B21" s="6" t="s">
        <v>134</v>
      </c>
      <c r="C21" s="17">
        <v>1120583</v>
      </c>
      <c r="D21" s="6" t="s">
        <v>126</v>
      </c>
      <c r="E21" s="6" t="s">
        <v>127</v>
      </c>
      <c r="F21" s="6"/>
      <c r="G21" s="6"/>
      <c r="H21" s="17">
        <v>19.34</v>
      </c>
      <c r="I21" s="6" t="s">
        <v>92</v>
      </c>
      <c r="J21" s="18">
        <v>2.75E-2</v>
      </c>
      <c r="K21" s="8">
        <v>9.5999999999999992E-3</v>
      </c>
      <c r="L21" s="7">
        <v>96559091</v>
      </c>
      <c r="M21" s="7">
        <v>150.30000000000001</v>
      </c>
      <c r="N21" s="7">
        <v>145128.31</v>
      </c>
      <c r="O21" s="8">
        <v>5.5999999999999999E-3</v>
      </c>
      <c r="P21" s="8">
        <v>5.9900000000000002E-2</v>
      </c>
      <c r="Q21" s="8">
        <v>1.1599999999999999E-2</v>
      </c>
    </row>
    <row r="22" spans="2:17">
      <c r="B22" s="6" t="s">
        <v>135</v>
      </c>
      <c r="C22" s="17">
        <v>1114750</v>
      </c>
      <c r="D22" s="6" t="s">
        <v>126</v>
      </c>
      <c r="E22" s="6" t="s">
        <v>127</v>
      </c>
      <c r="F22" s="6"/>
      <c r="G22" s="6"/>
      <c r="H22" s="17">
        <v>3.14</v>
      </c>
      <c r="I22" s="6" t="s">
        <v>92</v>
      </c>
      <c r="J22" s="18">
        <v>0.03</v>
      </c>
      <c r="K22" s="8">
        <v>-3.2000000000000002E-3</v>
      </c>
      <c r="L22" s="7">
        <v>78514334</v>
      </c>
      <c r="M22" s="7">
        <v>123.1</v>
      </c>
      <c r="N22" s="7">
        <v>96651.15</v>
      </c>
      <c r="O22" s="8">
        <v>5.1000000000000004E-3</v>
      </c>
      <c r="P22" s="8">
        <v>3.9899999999999998E-2</v>
      </c>
      <c r="Q22" s="8">
        <v>7.7000000000000002E-3</v>
      </c>
    </row>
    <row r="23" spans="2:17">
      <c r="B23" s="13" t="s">
        <v>136</v>
      </c>
      <c r="C23" s="14"/>
      <c r="D23" s="13"/>
      <c r="E23" s="13"/>
      <c r="F23" s="13"/>
      <c r="G23" s="13"/>
      <c r="H23" s="14">
        <v>6.46</v>
      </c>
      <c r="I23" s="13"/>
      <c r="K23" s="16">
        <v>1.2699999999999999E-2</v>
      </c>
      <c r="L23" s="15">
        <v>321662348</v>
      </c>
      <c r="N23" s="15">
        <v>434832.33</v>
      </c>
      <c r="P23" s="16">
        <v>0.17960000000000001</v>
      </c>
      <c r="Q23" s="16">
        <v>3.4799999999999998E-2</v>
      </c>
    </row>
    <row r="24" spans="2:17">
      <c r="B24" s="6" t="s">
        <v>137</v>
      </c>
      <c r="C24" s="17">
        <v>8161218</v>
      </c>
      <c r="D24" s="6" t="s">
        <v>126</v>
      </c>
      <c r="E24" s="6" t="s">
        <v>127</v>
      </c>
      <c r="F24" s="6"/>
      <c r="G24" s="6"/>
      <c r="H24" s="17">
        <v>0.44</v>
      </c>
      <c r="I24" s="6" t="s">
        <v>92</v>
      </c>
      <c r="K24" s="8">
        <v>8.9999999999999998E-4</v>
      </c>
      <c r="L24" s="7">
        <v>100000</v>
      </c>
      <c r="M24" s="7">
        <v>99.96</v>
      </c>
      <c r="N24" s="7">
        <v>99.96</v>
      </c>
      <c r="O24" s="8">
        <v>0</v>
      </c>
      <c r="P24" s="8">
        <v>0</v>
      </c>
      <c r="Q24" s="8">
        <v>0</v>
      </c>
    </row>
    <row r="25" spans="2:17">
      <c r="B25" s="6" t="s">
        <v>138</v>
      </c>
      <c r="C25" s="17">
        <v>8170227</v>
      </c>
      <c r="D25" s="6" t="s">
        <v>126</v>
      </c>
      <c r="E25" s="6" t="s">
        <v>127</v>
      </c>
      <c r="F25" s="6"/>
      <c r="G25" s="6"/>
      <c r="H25" s="17">
        <v>0.61</v>
      </c>
      <c r="I25" s="6" t="s">
        <v>92</v>
      </c>
      <c r="K25" s="8">
        <v>1E-3</v>
      </c>
      <c r="L25" s="7">
        <v>490000</v>
      </c>
      <c r="M25" s="7">
        <v>99.94</v>
      </c>
      <c r="N25" s="7">
        <v>489.71</v>
      </c>
      <c r="O25" s="8">
        <v>1E-4</v>
      </c>
      <c r="P25" s="8">
        <v>2.0000000000000001E-4</v>
      </c>
      <c r="Q25" s="8">
        <v>0</v>
      </c>
    </row>
    <row r="26" spans="2:17">
      <c r="B26" s="6" t="s">
        <v>139</v>
      </c>
      <c r="C26" s="17">
        <v>8160913</v>
      </c>
      <c r="D26" s="6" t="s">
        <v>126</v>
      </c>
      <c r="E26" s="6" t="s">
        <v>127</v>
      </c>
      <c r="F26" s="6"/>
      <c r="G26" s="6"/>
      <c r="H26" s="17">
        <v>0.19</v>
      </c>
      <c r="I26" s="6" t="s">
        <v>92</v>
      </c>
      <c r="K26" s="8">
        <v>5.0000000000000001E-4</v>
      </c>
      <c r="L26" s="7">
        <v>2797000</v>
      </c>
      <c r="M26" s="7">
        <v>99.99</v>
      </c>
      <c r="N26" s="7">
        <v>2796.72</v>
      </c>
      <c r="O26" s="8">
        <v>2.9999999999999997E-4</v>
      </c>
      <c r="P26" s="8">
        <v>1.1999999999999999E-3</v>
      </c>
      <c r="Q26" s="8">
        <v>2.0000000000000001E-4</v>
      </c>
    </row>
    <row r="27" spans="2:17">
      <c r="B27" s="6" t="s">
        <v>140</v>
      </c>
      <c r="C27" s="17">
        <v>1123272</v>
      </c>
      <c r="D27" s="6" t="s">
        <v>126</v>
      </c>
      <c r="E27" s="6" t="s">
        <v>127</v>
      </c>
      <c r="F27" s="6"/>
      <c r="G27" s="6"/>
      <c r="H27" s="17">
        <v>4.95</v>
      </c>
      <c r="I27" s="6" t="s">
        <v>92</v>
      </c>
      <c r="J27" s="18">
        <v>5.5E-2</v>
      </c>
      <c r="K27" s="8">
        <v>8.8999999999999999E-3</v>
      </c>
      <c r="L27" s="7">
        <v>30840000</v>
      </c>
      <c r="M27" s="7">
        <v>127.28</v>
      </c>
      <c r="N27" s="7">
        <v>39253.15</v>
      </c>
      <c r="O27" s="8">
        <v>1.6999999999999999E-3</v>
      </c>
      <c r="P27" s="8">
        <v>1.6199999999999999E-2</v>
      </c>
      <c r="Q27" s="8">
        <v>3.0999999999999999E-3</v>
      </c>
    </row>
    <row r="28" spans="2:17">
      <c r="B28" s="6" t="s">
        <v>141</v>
      </c>
      <c r="C28" s="17">
        <v>1125400</v>
      </c>
      <c r="D28" s="6" t="s">
        <v>126</v>
      </c>
      <c r="E28" s="6" t="s">
        <v>127</v>
      </c>
      <c r="F28" s="6"/>
      <c r="G28" s="6"/>
      <c r="H28" s="17">
        <v>16.18</v>
      </c>
      <c r="I28" s="6" t="s">
        <v>92</v>
      </c>
      <c r="J28" s="18">
        <v>5.5E-2</v>
      </c>
      <c r="K28" s="8">
        <v>2.7400000000000001E-2</v>
      </c>
      <c r="L28" s="7">
        <v>5370000</v>
      </c>
      <c r="M28" s="7">
        <v>152.63999999999999</v>
      </c>
      <c r="N28" s="7">
        <v>8196.77</v>
      </c>
      <c r="O28" s="8">
        <v>4.0000000000000002E-4</v>
      </c>
      <c r="P28" s="8">
        <v>3.3999999999999998E-3</v>
      </c>
      <c r="Q28" s="8">
        <v>6.9999999999999999E-4</v>
      </c>
    </row>
    <row r="29" spans="2:17">
      <c r="B29" s="6" t="s">
        <v>142</v>
      </c>
      <c r="C29" s="17">
        <v>1126747</v>
      </c>
      <c r="D29" s="6" t="s">
        <v>126</v>
      </c>
      <c r="E29" s="6" t="s">
        <v>127</v>
      </c>
      <c r="F29" s="6"/>
      <c r="G29" s="6"/>
      <c r="H29" s="17">
        <v>6.03</v>
      </c>
      <c r="I29" s="6" t="s">
        <v>92</v>
      </c>
      <c r="J29" s="18">
        <v>4.2500000000000003E-2</v>
      </c>
      <c r="K29" s="8">
        <v>1.17E-2</v>
      </c>
      <c r="L29" s="7">
        <v>148715</v>
      </c>
      <c r="M29" s="7">
        <v>120.93</v>
      </c>
      <c r="N29" s="7">
        <v>179.84</v>
      </c>
      <c r="O29" s="8">
        <v>0</v>
      </c>
      <c r="P29" s="8">
        <v>1E-4</v>
      </c>
      <c r="Q29" s="8">
        <v>0</v>
      </c>
    </row>
    <row r="30" spans="2:17">
      <c r="B30" s="6" t="s">
        <v>143</v>
      </c>
      <c r="C30" s="17">
        <v>1101575</v>
      </c>
      <c r="D30" s="6" t="s">
        <v>126</v>
      </c>
      <c r="E30" s="6" t="s">
        <v>127</v>
      </c>
      <c r="F30" s="6"/>
      <c r="G30" s="6"/>
      <c r="H30" s="17">
        <v>0.67</v>
      </c>
      <c r="I30" s="6" t="s">
        <v>92</v>
      </c>
      <c r="J30" s="18">
        <v>5.5E-2</v>
      </c>
      <c r="K30" s="8">
        <v>8.9999999999999998E-4</v>
      </c>
      <c r="L30" s="7">
        <v>30550000</v>
      </c>
      <c r="M30" s="7">
        <v>105.44</v>
      </c>
      <c r="N30" s="7">
        <v>32211.919999999998</v>
      </c>
      <c r="O30" s="8">
        <v>1.6999999999999999E-3</v>
      </c>
      <c r="P30" s="8">
        <v>1.3299999999999999E-2</v>
      </c>
      <c r="Q30" s="8">
        <v>2.5999999999999999E-3</v>
      </c>
    </row>
    <row r="31" spans="2:17">
      <c r="B31" s="6" t="s">
        <v>144</v>
      </c>
      <c r="C31" s="17">
        <v>1110907</v>
      </c>
      <c r="D31" s="6" t="s">
        <v>126</v>
      </c>
      <c r="E31" s="6" t="s">
        <v>127</v>
      </c>
      <c r="F31" s="6"/>
      <c r="G31" s="6"/>
      <c r="H31" s="17">
        <v>2.5099999999999998</v>
      </c>
      <c r="I31" s="6" t="s">
        <v>92</v>
      </c>
      <c r="J31" s="18">
        <v>0.06</v>
      </c>
      <c r="K31" s="8">
        <v>2.8999999999999998E-3</v>
      </c>
      <c r="L31" s="7">
        <v>54411812</v>
      </c>
      <c r="M31" s="7">
        <v>117.15</v>
      </c>
      <c r="N31" s="7">
        <v>63743.44</v>
      </c>
      <c r="O31" s="8">
        <v>3.0000000000000001E-3</v>
      </c>
      <c r="P31" s="8">
        <v>2.63E-2</v>
      </c>
      <c r="Q31" s="8">
        <v>5.1000000000000004E-3</v>
      </c>
    </row>
    <row r="32" spans="2:17">
      <c r="B32" s="6" t="s">
        <v>145</v>
      </c>
      <c r="C32" s="17">
        <v>1099456</v>
      </c>
      <c r="D32" s="6" t="s">
        <v>126</v>
      </c>
      <c r="E32" s="6" t="s">
        <v>127</v>
      </c>
      <c r="F32" s="6"/>
      <c r="G32" s="6"/>
      <c r="H32" s="17">
        <v>8.1199999999999992</v>
      </c>
      <c r="I32" s="6" t="s">
        <v>92</v>
      </c>
      <c r="J32" s="18">
        <v>6.25E-2</v>
      </c>
      <c r="K32" s="8">
        <v>1.6799999999999999E-2</v>
      </c>
      <c r="L32" s="7">
        <v>191944000</v>
      </c>
      <c r="M32" s="7">
        <v>147.25</v>
      </c>
      <c r="N32" s="7">
        <v>282637.53999999998</v>
      </c>
      <c r="O32" s="8">
        <v>1.15E-2</v>
      </c>
      <c r="P32" s="8">
        <v>0.1167</v>
      </c>
      <c r="Q32" s="8">
        <v>2.2599999999999999E-2</v>
      </c>
    </row>
    <row r="33" spans="2:17">
      <c r="B33" s="6" t="s">
        <v>146</v>
      </c>
      <c r="C33" s="17">
        <v>1122019</v>
      </c>
      <c r="D33" s="6" t="s">
        <v>126</v>
      </c>
      <c r="E33" s="6" t="s">
        <v>127</v>
      </c>
      <c r="F33" s="6"/>
      <c r="G33" s="6"/>
      <c r="H33" s="17">
        <v>0.17</v>
      </c>
      <c r="I33" s="6" t="s">
        <v>92</v>
      </c>
      <c r="J33" s="18">
        <v>4.2500000000000003E-2</v>
      </c>
      <c r="K33" s="8">
        <v>1.1999999999999999E-3</v>
      </c>
      <c r="L33" s="7">
        <v>5010821</v>
      </c>
      <c r="M33" s="7">
        <v>104.24</v>
      </c>
      <c r="N33" s="7">
        <v>5223.28</v>
      </c>
      <c r="O33" s="8">
        <v>4.0000000000000002E-4</v>
      </c>
      <c r="P33" s="8">
        <v>2.2000000000000001E-3</v>
      </c>
      <c r="Q33" s="8">
        <v>4.0000000000000002E-4</v>
      </c>
    </row>
    <row r="34" spans="2:17">
      <c r="B34" s="13" t="s">
        <v>147</v>
      </c>
      <c r="C34" s="14"/>
      <c r="D34" s="13"/>
      <c r="E34" s="13"/>
      <c r="F34" s="13"/>
      <c r="G34" s="13"/>
      <c r="I34" s="13"/>
      <c r="L34" s="15">
        <v>0</v>
      </c>
      <c r="N34" s="15">
        <v>0</v>
      </c>
      <c r="P34" s="16">
        <v>0</v>
      </c>
      <c r="Q34" s="16">
        <v>0</v>
      </c>
    </row>
    <row r="35" spans="2:17">
      <c r="B35" s="3" t="s">
        <v>148</v>
      </c>
      <c r="C35" s="12"/>
      <c r="D35" s="3"/>
      <c r="E35" s="3"/>
      <c r="F35" s="3"/>
      <c r="G35" s="3"/>
      <c r="I35" s="3"/>
      <c r="L35" s="9">
        <v>0</v>
      </c>
      <c r="N35" s="9">
        <v>0</v>
      </c>
      <c r="P35" s="10">
        <v>0</v>
      </c>
      <c r="Q35" s="10">
        <v>0</v>
      </c>
    </row>
    <row r="36" spans="2:17">
      <c r="B36" s="13" t="s">
        <v>149</v>
      </c>
      <c r="C36" s="14"/>
      <c r="D36" s="13"/>
      <c r="E36" s="13"/>
      <c r="F36" s="13"/>
      <c r="G36" s="13"/>
      <c r="I36" s="13"/>
      <c r="L36" s="15">
        <v>0</v>
      </c>
      <c r="N36" s="15">
        <v>0</v>
      </c>
      <c r="P36" s="16">
        <v>0</v>
      </c>
      <c r="Q36" s="16">
        <v>0</v>
      </c>
    </row>
    <row r="37" spans="2:17">
      <c r="B37" s="13" t="s">
        <v>150</v>
      </c>
      <c r="C37" s="14"/>
      <c r="D37" s="13"/>
      <c r="E37" s="13"/>
      <c r="F37" s="13"/>
      <c r="G37" s="13"/>
      <c r="I37" s="13"/>
      <c r="L37" s="15">
        <v>0</v>
      </c>
      <c r="N37" s="15">
        <v>0</v>
      </c>
      <c r="P37" s="16">
        <v>0</v>
      </c>
      <c r="Q37" s="16">
        <v>0</v>
      </c>
    </row>
    <row r="40" spans="2:17">
      <c r="B40" s="6" t="s">
        <v>109</v>
      </c>
      <c r="C40" s="17"/>
      <c r="D40" s="6"/>
      <c r="E40" s="6"/>
      <c r="F40" s="6"/>
      <c r="G40" s="6"/>
      <c r="I40" s="6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1256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1255</v>
      </c>
    </row>
    <row r="7" spans="2:16">
      <c r="B7" s="3" t="s">
        <v>74</v>
      </c>
      <c r="C7" s="3" t="s">
        <v>75</v>
      </c>
      <c r="D7" s="3" t="s">
        <v>153</v>
      </c>
      <c r="E7" s="3" t="s">
        <v>77</v>
      </c>
      <c r="F7" s="3" t="s">
        <v>78</v>
      </c>
      <c r="G7" s="3" t="s">
        <v>113</v>
      </c>
      <c r="H7" s="3" t="s">
        <v>114</v>
      </c>
      <c r="I7" s="3" t="s">
        <v>79</v>
      </c>
      <c r="J7" s="3" t="s">
        <v>80</v>
      </c>
      <c r="K7" s="3" t="s">
        <v>1252</v>
      </c>
      <c r="L7" s="3" t="s">
        <v>115</v>
      </c>
      <c r="M7" s="3" t="s">
        <v>1253</v>
      </c>
      <c r="N7" s="3" t="s">
        <v>116</v>
      </c>
      <c r="O7" s="3" t="s">
        <v>117</v>
      </c>
      <c r="P7" s="3" t="s">
        <v>84</v>
      </c>
    </row>
    <row r="8" spans="2:16">
      <c r="B8" s="4"/>
      <c r="C8" s="4"/>
      <c r="D8" s="4"/>
      <c r="E8" s="4"/>
      <c r="F8" s="4"/>
      <c r="G8" s="4" t="s">
        <v>118</v>
      </c>
      <c r="H8" s="4" t="s">
        <v>119</v>
      </c>
      <c r="I8" s="4"/>
      <c r="J8" s="4" t="s">
        <v>85</v>
      </c>
      <c r="K8" s="4" t="s">
        <v>85</v>
      </c>
      <c r="L8" s="4" t="s">
        <v>120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1061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1062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1063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1066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1067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1068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1194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1195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1196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1197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1198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1237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109</v>
      </c>
      <c r="C24" s="17"/>
      <c r="D24" s="6"/>
      <c r="E24" s="6"/>
      <c r="F24" s="6"/>
      <c r="G24" s="6"/>
      <c r="I24" s="6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3"/>
  <sheetViews>
    <sheetView rightToLeft="1" topLeftCell="J1" workbookViewId="0">
      <selection activeCell="T39" sqref="T39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1256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110</v>
      </c>
    </row>
    <row r="7" spans="2:20" ht="15.75">
      <c r="B7" s="2" t="s">
        <v>151</v>
      </c>
    </row>
    <row r="8" spans="2:20">
      <c r="B8" s="3" t="s">
        <v>74</v>
      </c>
      <c r="C8" s="3" t="s">
        <v>75</v>
      </c>
      <c r="D8" s="3" t="s">
        <v>112</v>
      </c>
      <c r="E8" s="3" t="s">
        <v>152</v>
      </c>
      <c r="F8" s="3" t="s">
        <v>76</v>
      </c>
      <c r="G8" s="3" t="s">
        <v>153</v>
      </c>
      <c r="H8" s="3" t="s">
        <v>77</v>
      </c>
      <c r="I8" s="3" t="s">
        <v>78</v>
      </c>
      <c r="J8" s="3" t="s">
        <v>113</v>
      </c>
      <c r="K8" s="3" t="s">
        <v>114</v>
      </c>
      <c r="L8" s="3" t="s">
        <v>79</v>
      </c>
      <c r="M8" s="3" t="s">
        <v>80</v>
      </c>
      <c r="N8" s="3" t="s">
        <v>81</v>
      </c>
      <c r="O8" s="3" t="s">
        <v>115</v>
      </c>
      <c r="P8" s="3" t="s">
        <v>41</v>
      </c>
      <c r="Q8" s="3" t="s">
        <v>82</v>
      </c>
      <c r="R8" s="3" t="s">
        <v>116</v>
      </c>
      <c r="S8" s="3" t="s">
        <v>117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118</v>
      </c>
      <c r="K9" s="4" t="s">
        <v>119</v>
      </c>
      <c r="L9" s="4"/>
      <c r="M9" s="4" t="s">
        <v>85</v>
      </c>
      <c r="N9" s="4" t="s">
        <v>85</v>
      </c>
      <c r="O9" s="4" t="s">
        <v>120</v>
      </c>
      <c r="P9" s="4" t="s">
        <v>121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154</v>
      </c>
      <c r="C11" s="12"/>
      <c r="D11" s="3"/>
      <c r="E11" s="3"/>
      <c r="F11" s="3"/>
      <c r="G11" s="3"/>
      <c r="H11" s="3"/>
      <c r="I11" s="3"/>
      <c r="J11" s="3"/>
      <c r="K11" s="12">
        <v>0.9</v>
      </c>
      <c r="L11" s="3"/>
      <c r="N11" s="10">
        <v>4.7000000000000002E-3</v>
      </c>
      <c r="O11" s="9">
        <v>8658000</v>
      </c>
      <c r="Q11" s="9">
        <v>8660.6</v>
      </c>
      <c r="S11" s="10">
        <v>1</v>
      </c>
      <c r="T11" s="10">
        <v>6.9999999999999999E-4</v>
      </c>
    </row>
    <row r="12" spans="2:20">
      <c r="B12" s="3" t="s">
        <v>155</v>
      </c>
      <c r="C12" s="12"/>
      <c r="D12" s="3"/>
      <c r="E12" s="3"/>
      <c r="F12" s="3"/>
      <c r="G12" s="3"/>
      <c r="H12" s="3"/>
      <c r="I12" s="3"/>
      <c r="J12" s="3"/>
      <c r="K12" s="12">
        <v>0.9</v>
      </c>
      <c r="L12" s="3"/>
      <c r="N12" s="10">
        <v>4.7000000000000002E-3</v>
      </c>
      <c r="O12" s="9">
        <v>8658000</v>
      </c>
      <c r="Q12" s="9">
        <v>8660.6</v>
      </c>
      <c r="S12" s="10">
        <v>1</v>
      </c>
      <c r="T12" s="10">
        <v>6.9999999999999999E-4</v>
      </c>
    </row>
    <row r="13" spans="2:20">
      <c r="B13" s="13" t="s">
        <v>156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157</v>
      </c>
      <c r="C14" s="14"/>
      <c r="D14" s="13"/>
      <c r="E14" s="13"/>
      <c r="F14" s="13"/>
      <c r="G14" s="13"/>
      <c r="H14" s="13"/>
      <c r="I14" s="13"/>
      <c r="J14" s="13"/>
      <c r="K14" s="14">
        <v>0.9</v>
      </c>
      <c r="L14" s="13"/>
      <c r="N14" s="16">
        <v>4.7000000000000002E-3</v>
      </c>
      <c r="O14" s="15">
        <v>8658000</v>
      </c>
      <c r="Q14" s="15">
        <v>8660.6</v>
      </c>
      <c r="S14" s="16">
        <v>1</v>
      </c>
      <c r="T14" s="16">
        <v>6.9999999999999999E-4</v>
      </c>
    </row>
    <row r="15" spans="2:20">
      <c r="B15" s="6" t="s">
        <v>158</v>
      </c>
      <c r="C15" s="17">
        <v>1138502</v>
      </c>
      <c r="D15" s="6" t="s">
        <v>126</v>
      </c>
      <c r="E15" s="6"/>
      <c r="F15" s="6">
        <v>1291</v>
      </c>
      <c r="G15" s="6" t="s">
        <v>159</v>
      </c>
      <c r="H15" s="6" t="s">
        <v>160</v>
      </c>
      <c r="I15" s="6" t="s">
        <v>161</v>
      </c>
      <c r="J15" s="6"/>
      <c r="K15" s="17">
        <v>0.9</v>
      </c>
      <c r="L15" s="6" t="s">
        <v>92</v>
      </c>
      <c r="M15" s="18">
        <v>4.7000000000000002E-3</v>
      </c>
      <c r="N15" s="8">
        <v>4.7000000000000002E-3</v>
      </c>
      <c r="O15" s="7">
        <v>8658000</v>
      </c>
      <c r="P15" s="7">
        <v>100.03</v>
      </c>
      <c r="Q15" s="7">
        <v>8660.6</v>
      </c>
      <c r="R15" s="8">
        <v>2.3400000000000001E-2</v>
      </c>
      <c r="S15" s="8">
        <v>1</v>
      </c>
      <c r="T15" s="8">
        <v>6.9999999999999999E-4</v>
      </c>
    </row>
    <row r="16" spans="2:20">
      <c r="B16" s="13" t="s">
        <v>162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13" t="s">
        <v>163</v>
      </c>
      <c r="C17" s="14"/>
      <c r="D17" s="13"/>
      <c r="E17" s="13"/>
      <c r="F17" s="13"/>
      <c r="G17" s="13"/>
      <c r="H17" s="13"/>
      <c r="I17" s="13"/>
      <c r="J17" s="13"/>
      <c r="L17" s="13"/>
      <c r="O17" s="15">
        <v>0</v>
      </c>
      <c r="Q17" s="15">
        <v>0</v>
      </c>
      <c r="S17" s="16">
        <v>0</v>
      </c>
      <c r="T17" s="16">
        <v>0</v>
      </c>
    </row>
    <row r="18" spans="2:20">
      <c r="B18" s="3" t="s">
        <v>164</v>
      </c>
      <c r="C18" s="12"/>
      <c r="D18" s="3"/>
      <c r="E18" s="3"/>
      <c r="F18" s="3"/>
      <c r="G18" s="3"/>
      <c r="H18" s="3"/>
      <c r="I18" s="3"/>
      <c r="J18" s="3"/>
      <c r="L18" s="3"/>
      <c r="O18" s="9">
        <v>0</v>
      </c>
      <c r="Q18" s="9">
        <v>0</v>
      </c>
      <c r="S18" s="10">
        <v>0</v>
      </c>
      <c r="T18" s="10">
        <v>0</v>
      </c>
    </row>
    <row r="19" spans="2:20">
      <c r="B19" s="13" t="s">
        <v>165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0" spans="2:20">
      <c r="B20" s="13" t="s">
        <v>166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Q20" s="15">
        <v>0</v>
      </c>
      <c r="S20" s="16">
        <v>0</v>
      </c>
      <c r="T20" s="16">
        <v>0</v>
      </c>
    </row>
    <row r="23" spans="2:20">
      <c r="B23" s="6" t="s">
        <v>109</v>
      </c>
      <c r="C23" s="17"/>
      <c r="D23" s="6"/>
      <c r="E23" s="6"/>
      <c r="F23" s="6"/>
      <c r="G23" s="6"/>
      <c r="H23" s="6"/>
      <c r="I23" s="6"/>
      <c r="J23" s="6"/>
      <c r="L23" s="6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57"/>
  <sheetViews>
    <sheetView rightToLeft="1" workbookViewId="0"/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1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20.7109375" customWidth="1"/>
    <col min="16" max="16" width="9.7109375" customWidth="1"/>
    <col min="17" max="17" width="15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1256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110</v>
      </c>
    </row>
    <row r="7" spans="2:20" ht="15.75">
      <c r="B7" s="2" t="s">
        <v>167</v>
      </c>
    </row>
    <row r="8" spans="2:20">
      <c r="B8" s="3" t="s">
        <v>74</v>
      </c>
      <c r="C8" s="3" t="s">
        <v>75</v>
      </c>
      <c r="D8" s="3" t="s">
        <v>112</v>
      </c>
      <c r="E8" s="3" t="s">
        <v>152</v>
      </c>
      <c r="F8" s="3" t="s">
        <v>76</v>
      </c>
      <c r="G8" s="3" t="s">
        <v>153</v>
      </c>
      <c r="H8" s="3" t="s">
        <v>77</v>
      </c>
      <c r="I8" s="3" t="s">
        <v>78</v>
      </c>
      <c r="J8" s="3" t="s">
        <v>113</v>
      </c>
      <c r="K8" s="3" t="s">
        <v>114</v>
      </c>
      <c r="L8" s="3" t="s">
        <v>79</v>
      </c>
      <c r="M8" s="3" t="s">
        <v>80</v>
      </c>
      <c r="N8" s="3" t="s">
        <v>81</v>
      </c>
      <c r="O8" s="3" t="s">
        <v>115</v>
      </c>
      <c r="P8" s="3" t="s">
        <v>41</v>
      </c>
      <c r="Q8" s="3" t="s">
        <v>82</v>
      </c>
      <c r="R8" s="3" t="s">
        <v>116</v>
      </c>
      <c r="S8" s="3" t="s">
        <v>117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118</v>
      </c>
      <c r="K9" s="4" t="s">
        <v>119</v>
      </c>
      <c r="L9" s="4"/>
      <c r="M9" s="4" t="s">
        <v>85</v>
      </c>
      <c r="N9" s="4" t="s">
        <v>85</v>
      </c>
      <c r="O9" s="4" t="s">
        <v>120</v>
      </c>
      <c r="P9" s="4" t="s">
        <v>121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168</v>
      </c>
      <c r="C11" s="12"/>
      <c r="D11" s="3"/>
      <c r="E11" s="3"/>
      <c r="F11" s="3"/>
      <c r="G11" s="3"/>
      <c r="H11" s="3"/>
      <c r="I11" s="3"/>
      <c r="J11" s="3"/>
      <c r="K11" s="12">
        <v>5.79</v>
      </c>
      <c r="L11" s="3"/>
      <c r="N11" s="10">
        <v>1.7999999999999999E-2</v>
      </c>
      <c r="O11" s="9">
        <v>1460141141.5899999</v>
      </c>
      <c r="Q11" s="9">
        <v>1735804.25</v>
      </c>
      <c r="S11" s="10">
        <v>1</v>
      </c>
      <c r="T11" s="10">
        <v>0.13900000000000001</v>
      </c>
    </row>
    <row r="12" spans="2:20">
      <c r="B12" s="3" t="s">
        <v>169</v>
      </c>
      <c r="C12" s="12"/>
      <c r="D12" s="3"/>
      <c r="E12" s="3"/>
      <c r="F12" s="3"/>
      <c r="G12" s="3"/>
      <c r="H12" s="3"/>
      <c r="I12" s="3"/>
      <c r="J12" s="3"/>
      <c r="K12" s="12">
        <v>5.76</v>
      </c>
      <c r="L12" s="3"/>
      <c r="N12" s="10">
        <v>1.7999999999999999E-2</v>
      </c>
      <c r="O12" s="9">
        <v>1449420155.5899999</v>
      </c>
      <c r="Q12" s="9">
        <v>1694775.67</v>
      </c>
      <c r="S12" s="10">
        <v>0.97640000000000005</v>
      </c>
      <c r="T12" s="10">
        <v>0.1358</v>
      </c>
    </row>
    <row r="13" spans="2:20">
      <c r="B13" s="13" t="s">
        <v>170</v>
      </c>
      <c r="C13" s="14"/>
      <c r="D13" s="13"/>
      <c r="E13" s="13"/>
      <c r="F13" s="13"/>
      <c r="G13" s="13"/>
      <c r="H13" s="13"/>
      <c r="I13" s="13"/>
      <c r="J13" s="13"/>
      <c r="K13" s="14">
        <v>5.79</v>
      </c>
      <c r="L13" s="13"/>
      <c r="N13" s="16">
        <v>1.7500000000000002E-2</v>
      </c>
      <c r="O13" s="15">
        <v>1409352461.9000001</v>
      </c>
      <c r="Q13" s="15">
        <v>1653374.64</v>
      </c>
      <c r="S13" s="16">
        <v>0.95250000000000001</v>
      </c>
      <c r="T13" s="16">
        <v>0.13239999999999999</v>
      </c>
    </row>
    <row r="14" spans="2:20">
      <c r="B14" s="6" t="s">
        <v>171</v>
      </c>
      <c r="C14" s="17">
        <v>6040315</v>
      </c>
      <c r="D14" s="6" t="s">
        <v>126</v>
      </c>
      <c r="E14" s="6"/>
      <c r="F14" s="6">
        <v>604</v>
      </c>
      <c r="G14" s="6" t="s">
        <v>159</v>
      </c>
      <c r="H14" s="6" t="s">
        <v>91</v>
      </c>
      <c r="I14" s="6" t="s">
        <v>161</v>
      </c>
      <c r="J14" s="6"/>
      <c r="K14" s="17">
        <v>3.96</v>
      </c>
      <c r="L14" s="6" t="s">
        <v>92</v>
      </c>
      <c r="M14" s="18">
        <v>5.8999999999999999E-3</v>
      </c>
      <c r="N14" s="8">
        <v>7.1000000000000004E-3</v>
      </c>
      <c r="O14" s="7">
        <v>65338950</v>
      </c>
      <c r="P14" s="7">
        <v>99.53</v>
      </c>
      <c r="Q14" s="7">
        <v>65031.86</v>
      </c>
      <c r="R14" s="8">
        <v>1.2200000000000001E-2</v>
      </c>
      <c r="S14" s="8">
        <v>3.7499999999999999E-2</v>
      </c>
      <c r="T14" s="8">
        <v>5.1999999999999998E-3</v>
      </c>
    </row>
    <row r="15" spans="2:20">
      <c r="B15" s="6" t="s">
        <v>172</v>
      </c>
      <c r="C15" s="17">
        <v>2310191</v>
      </c>
      <c r="D15" s="6" t="s">
        <v>126</v>
      </c>
      <c r="E15" s="6"/>
      <c r="F15" s="6">
        <v>231</v>
      </c>
      <c r="G15" s="6" t="s">
        <v>159</v>
      </c>
      <c r="H15" s="6" t="s">
        <v>91</v>
      </c>
      <c r="I15" s="6" t="s">
        <v>161</v>
      </c>
      <c r="J15" s="6"/>
      <c r="K15" s="17">
        <v>4.6900000000000004</v>
      </c>
      <c r="L15" s="6" t="s">
        <v>92</v>
      </c>
      <c r="M15" s="18">
        <v>0.04</v>
      </c>
      <c r="N15" s="8">
        <v>5.5999999999999999E-3</v>
      </c>
      <c r="O15" s="7">
        <v>20818000</v>
      </c>
      <c r="P15" s="7">
        <v>118.6</v>
      </c>
      <c r="Q15" s="7">
        <v>24690.15</v>
      </c>
      <c r="R15" s="8">
        <v>0.01</v>
      </c>
      <c r="S15" s="8">
        <v>1.4200000000000001E-2</v>
      </c>
      <c r="T15" s="8">
        <v>2E-3</v>
      </c>
    </row>
    <row r="16" spans="2:20">
      <c r="B16" s="6" t="s">
        <v>173</v>
      </c>
      <c r="C16" s="17">
        <v>2310118</v>
      </c>
      <c r="D16" s="6" t="s">
        <v>126</v>
      </c>
      <c r="E16" s="6"/>
      <c r="F16" s="6">
        <v>231</v>
      </c>
      <c r="G16" s="6" t="s">
        <v>159</v>
      </c>
      <c r="H16" s="6" t="s">
        <v>91</v>
      </c>
      <c r="I16" s="6" t="s">
        <v>161</v>
      </c>
      <c r="J16" s="6"/>
      <c r="K16" s="17">
        <v>2.4900000000000002</v>
      </c>
      <c r="L16" s="6" t="s">
        <v>92</v>
      </c>
      <c r="M16" s="18">
        <v>2.58E-2</v>
      </c>
      <c r="N16" s="8">
        <v>3.8999999999999998E-3</v>
      </c>
      <c r="O16" s="7">
        <v>22285147</v>
      </c>
      <c r="P16" s="7">
        <v>108.77</v>
      </c>
      <c r="Q16" s="7">
        <v>24239.55</v>
      </c>
      <c r="R16" s="8">
        <v>8.2000000000000007E-3</v>
      </c>
      <c r="S16" s="8">
        <v>1.4E-2</v>
      </c>
      <c r="T16" s="8">
        <v>1.9E-3</v>
      </c>
    </row>
    <row r="17" spans="2:20">
      <c r="B17" s="6" t="s">
        <v>174</v>
      </c>
      <c r="C17" s="17">
        <v>2310159</v>
      </c>
      <c r="D17" s="6" t="s">
        <v>126</v>
      </c>
      <c r="E17" s="6"/>
      <c r="F17" s="6">
        <v>231</v>
      </c>
      <c r="G17" s="6" t="s">
        <v>159</v>
      </c>
      <c r="H17" s="6" t="s">
        <v>91</v>
      </c>
      <c r="I17" s="6" t="s">
        <v>161</v>
      </c>
      <c r="J17" s="6"/>
      <c r="K17" s="17">
        <v>3.55</v>
      </c>
      <c r="L17" s="6" t="s">
        <v>92</v>
      </c>
      <c r="M17" s="18">
        <v>6.4000000000000003E-3</v>
      </c>
      <c r="N17" s="8">
        <v>7.4999999999999997E-3</v>
      </c>
      <c r="O17" s="7">
        <v>40457000</v>
      </c>
      <c r="P17" s="7">
        <v>99.86</v>
      </c>
      <c r="Q17" s="7">
        <v>40400.36</v>
      </c>
      <c r="R17" s="8">
        <v>1.2800000000000001E-2</v>
      </c>
      <c r="S17" s="8">
        <v>2.3300000000000001E-2</v>
      </c>
      <c r="T17" s="8">
        <v>3.2000000000000002E-3</v>
      </c>
    </row>
    <row r="18" spans="2:20">
      <c r="B18" s="6" t="s">
        <v>175</v>
      </c>
      <c r="C18" s="17">
        <v>2310142</v>
      </c>
      <c r="D18" s="6" t="s">
        <v>126</v>
      </c>
      <c r="E18" s="6"/>
      <c r="F18" s="6">
        <v>231</v>
      </c>
      <c r="G18" s="6" t="s">
        <v>159</v>
      </c>
      <c r="H18" s="6" t="s">
        <v>91</v>
      </c>
      <c r="I18" s="6" t="s">
        <v>161</v>
      </c>
      <c r="J18" s="6"/>
      <c r="K18" s="17">
        <v>2.67</v>
      </c>
      <c r="L18" s="6" t="s">
        <v>92</v>
      </c>
      <c r="M18" s="18">
        <v>4.1000000000000003E-3</v>
      </c>
      <c r="N18" s="8">
        <v>7.1000000000000004E-3</v>
      </c>
      <c r="O18" s="7">
        <v>18421897.800000001</v>
      </c>
      <c r="P18" s="7">
        <v>99.52</v>
      </c>
      <c r="Q18" s="7">
        <v>18333.47</v>
      </c>
      <c r="R18" s="8">
        <v>7.4999999999999997E-3</v>
      </c>
      <c r="S18" s="8">
        <v>1.06E-2</v>
      </c>
      <c r="T18" s="8">
        <v>1.5E-3</v>
      </c>
    </row>
    <row r="19" spans="2:20">
      <c r="B19" s="6" t="s">
        <v>176</v>
      </c>
      <c r="C19" s="17">
        <v>1940568</v>
      </c>
      <c r="D19" s="6" t="s">
        <v>126</v>
      </c>
      <c r="E19" s="6"/>
      <c r="F19" s="6">
        <v>194</v>
      </c>
      <c r="G19" s="6" t="s">
        <v>159</v>
      </c>
      <c r="H19" s="6" t="s">
        <v>91</v>
      </c>
      <c r="I19" s="6" t="s">
        <v>161</v>
      </c>
      <c r="J19" s="6"/>
      <c r="K19" s="17">
        <v>3.12</v>
      </c>
      <c r="L19" s="6" t="s">
        <v>92</v>
      </c>
      <c r="M19" s="18">
        <v>1.6E-2</v>
      </c>
      <c r="N19" s="8">
        <v>8.2000000000000007E-3</v>
      </c>
      <c r="O19" s="7">
        <v>13907000</v>
      </c>
      <c r="P19" s="7">
        <v>103.72</v>
      </c>
      <c r="Q19" s="7">
        <v>14424.34</v>
      </c>
      <c r="R19" s="8">
        <v>4.4000000000000003E-3</v>
      </c>
      <c r="S19" s="8">
        <v>8.3000000000000001E-3</v>
      </c>
      <c r="T19" s="8">
        <v>1.1999999999999999E-3</v>
      </c>
    </row>
    <row r="20" spans="2:20">
      <c r="B20" s="6" t="s">
        <v>177</v>
      </c>
      <c r="C20" s="17">
        <v>1940576</v>
      </c>
      <c r="D20" s="6" t="s">
        <v>126</v>
      </c>
      <c r="E20" s="6"/>
      <c r="F20" s="6">
        <v>194</v>
      </c>
      <c r="G20" s="6" t="s">
        <v>159</v>
      </c>
      <c r="H20" s="6" t="s">
        <v>91</v>
      </c>
      <c r="I20" s="6" t="s">
        <v>161</v>
      </c>
      <c r="J20" s="6"/>
      <c r="K20" s="17">
        <v>3.69</v>
      </c>
      <c r="L20" s="6" t="s">
        <v>92</v>
      </c>
      <c r="M20" s="18">
        <v>7.0000000000000001E-3</v>
      </c>
      <c r="N20" s="8">
        <v>3.8999999999999998E-3</v>
      </c>
      <c r="O20" s="7">
        <v>65320000</v>
      </c>
      <c r="P20" s="7">
        <v>101.65</v>
      </c>
      <c r="Q20" s="7">
        <v>66397.78</v>
      </c>
      <c r="R20" s="8">
        <v>1.3100000000000001E-2</v>
      </c>
      <c r="S20" s="8">
        <v>3.8300000000000001E-2</v>
      </c>
      <c r="T20" s="8">
        <v>5.3E-3</v>
      </c>
    </row>
    <row r="21" spans="2:20">
      <c r="B21" s="6" t="s">
        <v>178</v>
      </c>
      <c r="C21" s="17">
        <v>1940535</v>
      </c>
      <c r="D21" s="6" t="s">
        <v>126</v>
      </c>
      <c r="E21" s="6"/>
      <c r="F21" s="6">
        <v>194</v>
      </c>
      <c r="G21" s="6" t="s">
        <v>159</v>
      </c>
      <c r="H21" s="6" t="s">
        <v>91</v>
      </c>
      <c r="I21" s="6" t="s">
        <v>161</v>
      </c>
      <c r="J21" s="6"/>
      <c r="K21" s="17">
        <v>5.36</v>
      </c>
      <c r="L21" s="6" t="s">
        <v>92</v>
      </c>
      <c r="M21" s="18">
        <v>0.05</v>
      </c>
      <c r="N21" s="8">
        <v>6.6E-3</v>
      </c>
      <c r="O21" s="7">
        <v>37170037</v>
      </c>
      <c r="P21" s="7">
        <v>130.38999999999999</v>
      </c>
      <c r="Q21" s="7">
        <v>48466.01</v>
      </c>
      <c r="R21" s="8">
        <v>1.18E-2</v>
      </c>
      <c r="S21" s="8">
        <v>2.7900000000000001E-2</v>
      </c>
      <c r="T21" s="8">
        <v>3.8999999999999998E-3</v>
      </c>
    </row>
    <row r="22" spans="2:20">
      <c r="B22" s="6" t="s">
        <v>179</v>
      </c>
      <c r="C22" s="17">
        <v>1093681</v>
      </c>
      <c r="D22" s="6" t="s">
        <v>126</v>
      </c>
      <c r="E22" s="6"/>
      <c r="F22" s="6">
        <v>1153</v>
      </c>
      <c r="G22" s="6" t="s">
        <v>159</v>
      </c>
      <c r="H22" s="6" t="s">
        <v>180</v>
      </c>
      <c r="I22" s="6" t="s">
        <v>161</v>
      </c>
      <c r="J22" s="6"/>
      <c r="K22" s="17">
        <v>1.06</v>
      </c>
      <c r="L22" s="6" t="s">
        <v>92</v>
      </c>
      <c r="M22" s="18">
        <v>4.2000000000000003E-2</v>
      </c>
      <c r="N22" s="8">
        <v>5.3E-3</v>
      </c>
      <c r="O22" s="7">
        <v>141187.97</v>
      </c>
      <c r="P22" s="7">
        <v>130.97</v>
      </c>
      <c r="Q22" s="7">
        <v>184.91</v>
      </c>
      <c r="R22" s="8">
        <v>8.9999999999999998E-4</v>
      </c>
      <c r="S22" s="8">
        <v>1E-4</v>
      </c>
      <c r="T22" s="8">
        <v>0</v>
      </c>
    </row>
    <row r="23" spans="2:20">
      <c r="B23" s="6" t="s">
        <v>181</v>
      </c>
      <c r="C23" s="17">
        <v>1135177</v>
      </c>
      <c r="D23" s="6" t="s">
        <v>126</v>
      </c>
      <c r="E23" s="6"/>
      <c r="F23" s="6">
        <v>1153</v>
      </c>
      <c r="G23" s="6" t="s">
        <v>159</v>
      </c>
      <c r="H23" s="6" t="s">
        <v>180</v>
      </c>
      <c r="I23" s="6" t="s">
        <v>161</v>
      </c>
      <c r="J23" s="6"/>
      <c r="K23" s="17">
        <v>3.7</v>
      </c>
      <c r="L23" s="6" t="s">
        <v>92</v>
      </c>
      <c r="M23" s="18">
        <v>8.0000000000000002E-3</v>
      </c>
      <c r="N23" s="8">
        <v>3.8E-3</v>
      </c>
      <c r="O23" s="7">
        <v>5819000</v>
      </c>
      <c r="P23" s="7">
        <v>102.07</v>
      </c>
      <c r="Q23" s="7">
        <v>5939.45</v>
      </c>
      <c r="R23" s="8">
        <v>8.9999999999999993E-3</v>
      </c>
      <c r="S23" s="8">
        <v>3.3999999999999998E-3</v>
      </c>
      <c r="T23" s="8">
        <v>5.0000000000000001E-4</v>
      </c>
    </row>
    <row r="24" spans="2:20">
      <c r="B24" s="6" t="s">
        <v>182</v>
      </c>
      <c r="C24" s="17">
        <v>6040299</v>
      </c>
      <c r="D24" s="6" t="s">
        <v>126</v>
      </c>
      <c r="E24" s="6"/>
      <c r="F24" s="6">
        <v>604</v>
      </c>
      <c r="G24" s="6" t="s">
        <v>159</v>
      </c>
      <c r="H24" s="6" t="s">
        <v>180</v>
      </c>
      <c r="I24" s="6" t="s">
        <v>161</v>
      </c>
      <c r="J24" s="6"/>
      <c r="K24" s="17">
        <v>4.07</v>
      </c>
      <c r="L24" s="6" t="s">
        <v>92</v>
      </c>
      <c r="M24" s="18">
        <v>3.4000000000000002E-2</v>
      </c>
      <c r="N24" s="8">
        <v>5.1000000000000004E-3</v>
      </c>
      <c r="O24" s="7">
        <v>77941354</v>
      </c>
      <c r="P24" s="7">
        <v>116.82</v>
      </c>
      <c r="Q24" s="7">
        <v>91051.09</v>
      </c>
      <c r="R24" s="8">
        <v>4.1700000000000001E-2</v>
      </c>
      <c r="S24" s="8">
        <v>5.2499999999999998E-2</v>
      </c>
      <c r="T24" s="8">
        <v>7.3000000000000001E-3</v>
      </c>
    </row>
    <row r="25" spans="2:20">
      <c r="B25" s="6" t="s">
        <v>183</v>
      </c>
      <c r="C25" s="17">
        <v>6040273</v>
      </c>
      <c r="D25" s="6" t="s">
        <v>126</v>
      </c>
      <c r="E25" s="6"/>
      <c r="F25" s="6">
        <v>604</v>
      </c>
      <c r="G25" s="6" t="s">
        <v>159</v>
      </c>
      <c r="H25" s="6" t="s">
        <v>180</v>
      </c>
      <c r="I25" s="6" t="s">
        <v>161</v>
      </c>
      <c r="J25" s="6"/>
      <c r="K25" s="17">
        <v>1.17</v>
      </c>
      <c r="L25" s="6" t="s">
        <v>92</v>
      </c>
      <c r="M25" s="18">
        <v>2.5999999999999999E-2</v>
      </c>
      <c r="N25" s="8">
        <v>3.7000000000000002E-3</v>
      </c>
      <c r="O25" s="7">
        <v>23429334</v>
      </c>
      <c r="P25" s="7">
        <v>110.74</v>
      </c>
      <c r="Q25" s="7">
        <v>25945.64</v>
      </c>
      <c r="R25" s="8">
        <v>7.1999999999999998E-3</v>
      </c>
      <c r="S25" s="8">
        <v>1.49E-2</v>
      </c>
      <c r="T25" s="8">
        <v>2.0999999999999999E-3</v>
      </c>
    </row>
    <row r="26" spans="2:20">
      <c r="B26" s="6" t="s">
        <v>184</v>
      </c>
      <c r="C26" s="17">
        <v>6040232</v>
      </c>
      <c r="D26" s="6" t="s">
        <v>126</v>
      </c>
      <c r="E26" s="6"/>
      <c r="F26" s="6">
        <v>604</v>
      </c>
      <c r="G26" s="6" t="s">
        <v>159</v>
      </c>
      <c r="H26" s="6" t="s">
        <v>180</v>
      </c>
      <c r="I26" s="6" t="s">
        <v>161</v>
      </c>
      <c r="J26" s="6"/>
      <c r="K26" s="17">
        <v>0.84</v>
      </c>
      <c r="L26" s="6" t="s">
        <v>92</v>
      </c>
      <c r="M26" s="18">
        <v>4.3999999999999997E-2</v>
      </c>
      <c r="N26" s="8">
        <v>2.7000000000000001E-3</v>
      </c>
      <c r="O26" s="7">
        <v>133333.4</v>
      </c>
      <c r="P26" s="7">
        <v>124</v>
      </c>
      <c r="Q26" s="7">
        <v>165.33</v>
      </c>
      <c r="R26" s="8">
        <v>1E-4</v>
      </c>
      <c r="S26" s="8">
        <v>1E-4</v>
      </c>
      <c r="T26" s="8">
        <v>0</v>
      </c>
    </row>
    <row r="27" spans="2:20">
      <c r="B27" s="6" t="s">
        <v>185</v>
      </c>
      <c r="C27" s="17">
        <v>2310068</v>
      </c>
      <c r="D27" s="6" t="s">
        <v>126</v>
      </c>
      <c r="E27" s="6"/>
      <c r="F27" s="6">
        <v>231</v>
      </c>
      <c r="G27" s="6" t="s">
        <v>159</v>
      </c>
      <c r="H27" s="6" t="s">
        <v>180</v>
      </c>
      <c r="I27" s="6" t="s">
        <v>161</v>
      </c>
      <c r="J27" s="6"/>
      <c r="K27" s="17">
        <v>0.91</v>
      </c>
      <c r="L27" s="6" t="s">
        <v>92</v>
      </c>
      <c r="M27" s="18">
        <v>3.9E-2</v>
      </c>
      <c r="N27" s="8">
        <v>5.8999999999999999E-3</v>
      </c>
      <c r="O27" s="7">
        <v>16693423</v>
      </c>
      <c r="P27" s="7">
        <v>122.91</v>
      </c>
      <c r="Q27" s="7">
        <v>20517.89</v>
      </c>
      <c r="R27" s="8">
        <v>1.15E-2</v>
      </c>
      <c r="S27" s="8">
        <v>1.18E-2</v>
      </c>
      <c r="T27" s="8">
        <v>1.6000000000000001E-3</v>
      </c>
    </row>
    <row r="28" spans="2:20">
      <c r="B28" s="6" t="s">
        <v>186</v>
      </c>
      <c r="C28" s="17">
        <v>1136324</v>
      </c>
      <c r="D28" s="6" t="s">
        <v>126</v>
      </c>
      <c r="E28" s="6"/>
      <c r="F28" s="6">
        <v>1420</v>
      </c>
      <c r="G28" s="6" t="s">
        <v>187</v>
      </c>
      <c r="H28" s="6" t="s">
        <v>180</v>
      </c>
      <c r="I28" s="6" t="s">
        <v>161</v>
      </c>
      <c r="J28" s="6"/>
      <c r="K28" s="17">
        <v>6.17</v>
      </c>
      <c r="L28" s="6" t="s">
        <v>92</v>
      </c>
      <c r="M28" s="18">
        <v>1.6400000000000001E-2</v>
      </c>
      <c r="N28" s="8">
        <v>1.21E-2</v>
      </c>
      <c r="O28" s="7">
        <v>11172000</v>
      </c>
      <c r="P28" s="7">
        <v>102.65</v>
      </c>
      <c r="Q28" s="7">
        <v>11468.06</v>
      </c>
      <c r="R28" s="8">
        <v>1.11E-2</v>
      </c>
      <c r="S28" s="8">
        <v>6.6E-3</v>
      </c>
      <c r="T28" s="8">
        <v>8.9999999999999998E-4</v>
      </c>
    </row>
    <row r="29" spans="2:20">
      <c r="B29" s="6" t="s">
        <v>188</v>
      </c>
      <c r="C29" s="17">
        <v>1136329</v>
      </c>
      <c r="D29" s="6" t="s">
        <v>126</v>
      </c>
      <c r="E29" s="6"/>
      <c r="F29" s="6">
        <v>1420</v>
      </c>
      <c r="G29" s="6" t="s">
        <v>187</v>
      </c>
      <c r="H29" s="6" t="s">
        <v>180</v>
      </c>
      <c r="I29" s="6" t="s">
        <v>161</v>
      </c>
      <c r="J29" s="6"/>
      <c r="L29" s="6" t="s">
        <v>92</v>
      </c>
      <c r="O29" s="7">
        <v>150090.22</v>
      </c>
      <c r="P29" s="7">
        <v>100</v>
      </c>
      <c r="Q29" s="7">
        <v>150.09</v>
      </c>
      <c r="S29" s="8">
        <v>1E-4</v>
      </c>
      <c r="T29" s="8">
        <v>0</v>
      </c>
    </row>
    <row r="30" spans="2:20">
      <c r="B30" s="6" t="s">
        <v>189</v>
      </c>
      <c r="C30" s="17">
        <v>1940402</v>
      </c>
      <c r="D30" s="6" t="s">
        <v>126</v>
      </c>
      <c r="E30" s="6"/>
      <c r="F30" s="6">
        <v>194</v>
      </c>
      <c r="G30" s="6" t="s">
        <v>159</v>
      </c>
      <c r="H30" s="6" t="s">
        <v>180</v>
      </c>
      <c r="I30" s="6" t="s">
        <v>161</v>
      </c>
      <c r="J30" s="6"/>
      <c r="K30" s="17">
        <v>2.66</v>
      </c>
      <c r="L30" s="6" t="s">
        <v>92</v>
      </c>
      <c r="M30" s="18">
        <v>4.1000000000000002E-2</v>
      </c>
      <c r="N30" s="8">
        <v>5.0000000000000001E-3</v>
      </c>
      <c r="O30" s="7">
        <v>3505532</v>
      </c>
      <c r="P30" s="7">
        <v>132.75</v>
      </c>
      <c r="Q30" s="7">
        <v>4653.59</v>
      </c>
      <c r="R30" s="8">
        <v>8.9999999999999998E-4</v>
      </c>
      <c r="S30" s="8">
        <v>2.7000000000000001E-3</v>
      </c>
      <c r="T30" s="8">
        <v>4.0000000000000002E-4</v>
      </c>
    </row>
    <row r="31" spans="2:20">
      <c r="B31" s="6" t="s">
        <v>190</v>
      </c>
      <c r="C31" s="17">
        <v>1940501</v>
      </c>
      <c r="D31" s="6" t="s">
        <v>126</v>
      </c>
      <c r="E31" s="6"/>
      <c r="F31" s="6">
        <v>194</v>
      </c>
      <c r="G31" s="6" t="s">
        <v>159</v>
      </c>
      <c r="H31" s="6" t="s">
        <v>180</v>
      </c>
      <c r="I31" s="6" t="s">
        <v>161</v>
      </c>
      <c r="J31" s="6"/>
      <c r="K31" s="17">
        <v>4.57</v>
      </c>
      <c r="L31" s="6" t="s">
        <v>92</v>
      </c>
      <c r="M31" s="18">
        <v>0.04</v>
      </c>
      <c r="N31" s="8">
        <v>5.8999999999999999E-3</v>
      </c>
      <c r="O31" s="7">
        <v>92400148</v>
      </c>
      <c r="P31" s="7">
        <v>122.21</v>
      </c>
      <c r="Q31" s="7">
        <v>112922.22</v>
      </c>
      <c r="R31" s="8">
        <v>3.1800000000000002E-2</v>
      </c>
      <c r="S31" s="8">
        <v>6.5100000000000005E-2</v>
      </c>
      <c r="T31" s="8">
        <v>8.9999999999999993E-3</v>
      </c>
    </row>
    <row r="32" spans="2:20">
      <c r="B32" s="6" t="s">
        <v>191</v>
      </c>
      <c r="C32" s="17">
        <v>1940543</v>
      </c>
      <c r="D32" s="6" t="s">
        <v>126</v>
      </c>
      <c r="E32" s="6"/>
      <c r="F32" s="6">
        <v>194</v>
      </c>
      <c r="G32" s="6" t="s">
        <v>159</v>
      </c>
      <c r="H32" s="6" t="s">
        <v>180</v>
      </c>
      <c r="I32" s="6" t="s">
        <v>161</v>
      </c>
      <c r="J32" s="6"/>
      <c r="K32" s="17">
        <v>5.41</v>
      </c>
      <c r="L32" s="6" t="s">
        <v>92</v>
      </c>
      <c r="M32" s="18">
        <v>4.2000000000000003E-2</v>
      </c>
      <c r="N32" s="8">
        <v>7.0000000000000001E-3</v>
      </c>
      <c r="O32" s="7">
        <v>29655000</v>
      </c>
      <c r="P32" s="7">
        <v>121.37</v>
      </c>
      <c r="Q32" s="7">
        <v>35992.269999999997</v>
      </c>
      <c r="R32" s="8">
        <v>2.9700000000000001E-2</v>
      </c>
      <c r="S32" s="8">
        <v>2.07E-2</v>
      </c>
      <c r="T32" s="8">
        <v>2.8999999999999998E-3</v>
      </c>
    </row>
    <row r="33" spans="2:20">
      <c r="B33" s="6" t="s">
        <v>192</v>
      </c>
      <c r="C33" s="17">
        <v>1133487</v>
      </c>
      <c r="D33" s="6" t="s">
        <v>126</v>
      </c>
      <c r="E33" s="6"/>
      <c r="F33" s="6">
        <v>1300</v>
      </c>
      <c r="G33" s="6" t="s">
        <v>187</v>
      </c>
      <c r="H33" s="6" t="s">
        <v>193</v>
      </c>
      <c r="I33" s="6" t="s">
        <v>161</v>
      </c>
      <c r="J33" s="6"/>
      <c r="K33" s="17">
        <v>7.28</v>
      </c>
      <c r="L33" s="6" t="s">
        <v>92</v>
      </c>
      <c r="M33" s="18">
        <v>2.3400000000000001E-2</v>
      </c>
      <c r="N33" s="8">
        <v>1.7500000000000002E-2</v>
      </c>
      <c r="O33" s="7">
        <v>2324000</v>
      </c>
      <c r="P33" s="7">
        <v>102.87</v>
      </c>
      <c r="Q33" s="7">
        <v>2390.6999999999998</v>
      </c>
      <c r="R33" s="8">
        <v>2.2000000000000001E-3</v>
      </c>
      <c r="S33" s="8">
        <v>1.4E-3</v>
      </c>
      <c r="T33" s="8">
        <v>2.0000000000000001E-4</v>
      </c>
    </row>
    <row r="34" spans="2:20">
      <c r="B34" s="6" t="s">
        <v>194</v>
      </c>
      <c r="C34" s="17">
        <v>2300143</v>
      </c>
      <c r="D34" s="6" t="s">
        <v>126</v>
      </c>
      <c r="E34" s="6"/>
      <c r="F34" s="6">
        <v>230</v>
      </c>
      <c r="G34" s="6" t="s">
        <v>195</v>
      </c>
      <c r="H34" s="6" t="s">
        <v>193</v>
      </c>
      <c r="I34" s="6" t="s">
        <v>161</v>
      </c>
      <c r="J34" s="6"/>
      <c r="K34" s="17">
        <v>4.1500000000000004</v>
      </c>
      <c r="L34" s="6" t="s">
        <v>92</v>
      </c>
      <c r="M34" s="18">
        <v>3.6999999999999998E-2</v>
      </c>
      <c r="N34" s="8">
        <v>8.3999999999999995E-3</v>
      </c>
      <c r="O34" s="7">
        <v>848600</v>
      </c>
      <c r="P34" s="7">
        <v>115.3</v>
      </c>
      <c r="Q34" s="7">
        <v>978.44</v>
      </c>
      <c r="R34" s="8">
        <v>2.9999999999999997E-4</v>
      </c>
      <c r="S34" s="8">
        <v>5.9999999999999995E-4</v>
      </c>
      <c r="T34" s="8">
        <v>1E-4</v>
      </c>
    </row>
    <row r="35" spans="2:20">
      <c r="B35" s="6" t="s">
        <v>196</v>
      </c>
      <c r="C35" s="17">
        <v>1103126</v>
      </c>
      <c r="D35" s="6" t="s">
        <v>126</v>
      </c>
      <c r="E35" s="6"/>
      <c r="F35" s="6">
        <v>1153</v>
      </c>
      <c r="G35" s="6" t="s">
        <v>159</v>
      </c>
      <c r="H35" s="6" t="s">
        <v>193</v>
      </c>
      <c r="I35" s="6" t="s">
        <v>161</v>
      </c>
      <c r="J35" s="6"/>
      <c r="K35" s="17">
        <v>2.61</v>
      </c>
      <c r="L35" s="6" t="s">
        <v>92</v>
      </c>
      <c r="M35" s="18">
        <v>4.2000000000000003E-2</v>
      </c>
      <c r="N35" s="8">
        <v>5.4000000000000003E-3</v>
      </c>
      <c r="O35" s="7">
        <v>305000.03999999998</v>
      </c>
      <c r="P35" s="7">
        <v>133</v>
      </c>
      <c r="Q35" s="7">
        <v>405.65</v>
      </c>
      <c r="R35" s="8">
        <v>2.3E-3</v>
      </c>
      <c r="S35" s="8">
        <v>2.0000000000000001E-4</v>
      </c>
      <c r="T35" s="8">
        <v>0</v>
      </c>
    </row>
    <row r="36" spans="2:20">
      <c r="B36" s="6" t="s">
        <v>197</v>
      </c>
      <c r="C36" s="17">
        <v>1105576</v>
      </c>
      <c r="D36" s="6" t="s">
        <v>126</v>
      </c>
      <c r="E36" s="6"/>
      <c r="F36" s="6">
        <v>1153</v>
      </c>
      <c r="G36" s="6" t="s">
        <v>159</v>
      </c>
      <c r="H36" s="6" t="s">
        <v>193</v>
      </c>
      <c r="I36" s="6" t="s">
        <v>161</v>
      </c>
      <c r="J36" s="6"/>
      <c r="K36" s="17">
        <v>0.94</v>
      </c>
      <c r="L36" s="6" t="s">
        <v>92</v>
      </c>
      <c r="M36" s="18">
        <v>3.85E-2</v>
      </c>
      <c r="N36" s="8">
        <v>5.1000000000000004E-3</v>
      </c>
      <c r="O36" s="7">
        <v>2994299.5</v>
      </c>
      <c r="P36" s="7">
        <v>122.92</v>
      </c>
      <c r="Q36" s="7">
        <v>3680.59</v>
      </c>
      <c r="R36" s="8">
        <v>8.2000000000000007E-3</v>
      </c>
      <c r="S36" s="8">
        <v>2.0999999999999999E-3</v>
      </c>
      <c r="T36" s="8">
        <v>2.9999999999999997E-4</v>
      </c>
    </row>
    <row r="37" spans="2:20">
      <c r="B37" s="6" t="s">
        <v>198</v>
      </c>
      <c r="C37" s="17">
        <v>1121953</v>
      </c>
      <c r="D37" s="6" t="s">
        <v>126</v>
      </c>
      <c r="E37" s="6"/>
      <c r="F37" s="6">
        <v>1153</v>
      </c>
      <c r="G37" s="6" t="s">
        <v>159</v>
      </c>
      <c r="H37" s="6" t="s">
        <v>193</v>
      </c>
      <c r="I37" s="6" t="s">
        <v>161</v>
      </c>
      <c r="J37" s="6"/>
      <c r="K37" s="17">
        <v>2.52</v>
      </c>
      <c r="L37" s="6" t="s">
        <v>92</v>
      </c>
      <c r="M37" s="18">
        <v>3.1E-2</v>
      </c>
      <c r="N37" s="8">
        <v>4.4999999999999997E-3</v>
      </c>
      <c r="O37" s="7">
        <v>9545000</v>
      </c>
      <c r="P37" s="7">
        <v>112.96</v>
      </c>
      <c r="Q37" s="7">
        <v>10782.03</v>
      </c>
      <c r="R37" s="8">
        <v>1.11E-2</v>
      </c>
      <c r="S37" s="8">
        <v>6.1999999999999998E-3</v>
      </c>
      <c r="T37" s="8">
        <v>8.9999999999999998E-4</v>
      </c>
    </row>
    <row r="38" spans="2:20">
      <c r="B38" s="6" t="s">
        <v>199</v>
      </c>
      <c r="C38" s="17">
        <v>1126598</v>
      </c>
      <c r="D38" s="6" t="s">
        <v>126</v>
      </c>
      <c r="E38" s="6"/>
      <c r="F38" s="6">
        <v>1153</v>
      </c>
      <c r="G38" s="6" t="s">
        <v>159</v>
      </c>
      <c r="H38" s="6" t="s">
        <v>193</v>
      </c>
      <c r="I38" s="6" t="s">
        <v>161</v>
      </c>
      <c r="J38" s="6"/>
      <c r="K38" s="17">
        <v>2.95</v>
      </c>
      <c r="L38" s="6" t="s">
        <v>92</v>
      </c>
      <c r="M38" s="18">
        <v>2.8000000000000001E-2</v>
      </c>
      <c r="N38" s="8">
        <v>3.8999999999999998E-3</v>
      </c>
      <c r="O38" s="7">
        <v>125869</v>
      </c>
      <c r="P38" s="7">
        <v>107.89</v>
      </c>
      <c r="Q38" s="7">
        <v>135.80000000000001</v>
      </c>
      <c r="R38" s="8">
        <v>1E-4</v>
      </c>
      <c r="S38" s="8">
        <v>1E-4</v>
      </c>
      <c r="T38" s="8">
        <v>0</v>
      </c>
    </row>
    <row r="39" spans="2:20">
      <c r="B39" s="6" t="s">
        <v>200</v>
      </c>
      <c r="C39" s="17">
        <v>1126593</v>
      </c>
      <c r="D39" s="6" t="s">
        <v>126</v>
      </c>
      <c r="E39" s="6"/>
      <c r="F39" s="6">
        <v>1153</v>
      </c>
      <c r="G39" s="6" t="s">
        <v>159</v>
      </c>
      <c r="H39" s="6" t="s">
        <v>193</v>
      </c>
      <c r="I39" s="6" t="s">
        <v>161</v>
      </c>
      <c r="J39" s="6"/>
      <c r="L39" s="6" t="s">
        <v>92</v>
      </c>
      <c r="O39" s="7">
        <v>3548.3</v>
      </c>
      <c r="P39" s="7">
        <v>100</v>
      </c>
      <c r="Q39" s="7">
        <v>3.55</v>
      </c>
      <c r="S39" s="8">
        <v>0</v>
      </c>
      <c r="T39" s="8">
        <v>0</v>
      </c>
    </row>
    <row r="40" spans="2:20">
      <c r="B40" s="6" t="s">
        <v>201</v>
      </c>
      <c r="C40" s="17">
        <v>1099738</v>
      </c>
      <c r="D40" s="6" t="s">
        <v>126</v>
      </c>
      <c r="E40" s="6"/>
      <c r="F40" s="6">
        <v>1367</v>
      </c>
      <c r="G40" s="6" t="s">
        <v>202</v>
      </c>
      <c r="H40" s="6" t="s">
        <v>193</v>
      </c>
      <c r="I40" s="6" t="s">
        <v>161</v>
      </c>
      <c r="J40" s="6"/>
      <c r="K40" s="17">
        <v>2.87</v>
      </c>
      <c r="L40" s="6" t="s">
        <v>92</v>
      </c>
      <c r="M40" s="18">
        <v>4.65E-2</v>
      </c>
      <c r="N40" s="8">
        <v>5.7000000000000002E-3</v>
      </c>
      <c r="O40" s="7">
        <v>35880.199999999997</v>
      </c>
      <c r="P40" s="7">
        <v>136.16</v>
      </c>
      <c r="Q40" s="7">
        <v>48.86</v>
      </c>
      <c r="R40" s="8">
        <v>2.0000000000000001E-4</v>
      </c>
      <c r="S40" s="8">
        <v>0</v>
      </c>
      <c r="T40" s="8">
        <v>0</v>
      </c>
    </row>
    <row r="41" spans="2:20">
      <c r="B41" s="6" t="s">
        <v>203</v>
      </c>
      <c r="C41" s="17">
        <v>1097138</v>
      </c>
      <c r="D41" s="6" t="s">
        <v>126</v>
      </c>
      <c r="E41" s="6"/>
      <c r="F41" s="6">
        <v>1324</v>
      </c>
      <c r="G41" s="6" t="s">
        <v>202</v>
      </c>
      <c r="H41" s="6" t="s">
        <v>193</v>
      </c>
      <c r="I41" s="6" t="s">
        <v>161</v>
      </c>
      <c r="J41" s="6"/>
      <c r="K41" s="17">
        <v>2.83</v>
      </c>
      <c r="L41" s="6" t="s">
        <v>92</v>
      </c>
      <c r="M41" s="18">
        <v>4.8899999999999999E-2</v>
      </c>
      <c r="N41" s="8">
        <v>4.8999999999999998E-3</v>
      </c>
      <c r="O41" s="7">
        <v>140880.56</v>
      </c>
      <c r="P41" s="7">
        <v>132.80000000000001</v>
      </c>
      <c r="Q41" s="7">
        <v>187.09</v>
      </c>
      <c r="R41" s="8">
        <v>8.0000000000000004E-4</v>
      </c>
      <c r="S41" s="8">
        <v>1E-4</v>
      </c>
      <c r="T41" s="8">
        <v>0</v>
      </c>
    </row>
    <row r="42" spans="2:20">
      <c r="B42" s="6" t="s">
        <v>204</v>
      </c>
      <c r="C42" s="17">
        <v>6040257</v>
      </c>
      <c r="D42" s="6" t="s">
        <v>126</v>
      </c>
      <c r="E42" s="6"/>
      <c r="F42" s="6">
        <v>604</v>
      </c>
      <c r="G42" s="6" t="s">
        <v>159</v>
      </c>
      <c r="H42" s="6" t="s">
        <v>193</v>
      </c>
      <c r="I42" s="6" t="s">
        <v>161</v>
      </c>
      <c r="J42" s="6"/>
      <c r="K42" s="17">
        <v>19.41</v>
      </c>
      <c r="L42" s="6" t="s">
        <v>92</v>
      </c>
      <c r="M42" s="18">
        <v>0.05</v>
      </c>
      <c r="N42" s="8">
        <v>4.2299999999999997E-2</v>
      </c>
      <c r="O42" s="7">
        <v>17391933</v>
      </c>
      <c r="P42" s="7">
        <v>127.61</v>
      </c>
      <c r="Q42" s="7">
        <v>22193.85</v>
      </c>
      <c r="R42" s="8">
        <v>1.7399999999999999E-2</v>
      </c>
      <c r="S42" s="8">
        <v>1.2800000000000001E-2</v>
      </c>
      <c r="T42" s="8">
        <v>1.8E-3</v>
      </c>
    </row>
    <row r="43" spans="2:20">
      <c r="B43" s="6" t="s">
        <v>205</v>
      </c>
      <c r="C43" s="17">
        <v>6040141</v>
      </c>
      <c r="D43" s="6" t="s">
        <v>126</v>
      </c>
      <c r="E43" s="6"/>
      <c r="F43" s="6">
        <v>604</v>
      </c>
      <c r="G43" s="6" t="s">
        <v>159</v>
      </c>
      <c r="H43" s="6" t="s">
        <v>193</v>
      </c>
      <c r="I43" s="6" t="s">
        <v>161</v>
      </c>
      <c r="J43" s="6"/>
      <c r="K43" s="17">
        <v>22.07</v>
      </c>
      <c r="L43" s="6" t="s">
        <v>92</v>
      </c>
      <c r="M43" s="18">
        <v>0.04</v>
      </c>
      <c r="N43" s="8">
        <v>3.4299999999999997E-2</v>
      </c>
      <c r="O43" s="7">
        <v>43995039</v>
      </c>
      <c r="P43" s="7">
        <v>122.57</v>
      </c>
      <c r="Q43" s="7">
        <v>53924.72</v>
      </c>
      <c r="R43" s="8">
        <v>3.2599999999999997E-2</v>
      </c>
      <c r="S43" s="8">
        <v>3.1099999999999999E-2</v>
      </c>
      <c r="T43" s="8">
        <v>4.3E-3</v>
      </c>
    </row>
    <row r="44" spans="2:20">
      <c r="B44" s="6" t="s">
        <v>206</v>
      </c>
      <c r="C44" s="17">
        <v>1940444</v>
      </c>
      <c r="D44" s="6" t="s">
        <v>126</v>
      </c>
      <c r="E44" s="6"/>
      <c r="F44" s="6">
        <v>194</v>
      </c>
      <c r="G44" s="6" t="s">
        <v>159</v>
      </c>
      <c r="H44" s="6" t="s">
        <v>193</v>
      </c>
      <c r="I44" s="6" t="s">
        <v>161</v>
      </c>
      <c r="J44" s="6"/>
      <c r="K44" s="17">
        <v>16.78</v>
      </c>
      <c r="L44" s="6" t="s">
        <v>92</v>
      </c>
      <c r="M44" s="18">
        <v>6.5000000000000002E-2</v>
      </c>
      <c r="N44" s="8">
        <v>5.3199999999999997E-2</v>
      </c>
      <c r="O44" s="7">
        <v>31415266</v>
      </c>
      <c r="P44" s="7">
        <v>133.83000000000001</v>
      </c>
      <c r="Q44" s="7">
        <v>42043.05</v>
      </c>
      <c r="R44" s="8">
        <v>1.9900000000000001E-2</v>
      </c>
      <c r="S44" s="8">
        <v>2.4199999999999999E-2</v>
      </c>
      <c r="T44" s="8">
        <v>3.3999999999999998E-3</v>
      </c>
    </row>
    <row r="45" spans="2:20">
      <c r="B45" s="6" t="s">
        <v>207</v>
      </c>
      <c r="C45" s="17">
        <v>1940449</v>
      </c>
      <c r="D45" s="6" t="s">
        <v>126</v>
      </c>
      <c r="E45" s="6"/>
      <c r="F45" s="6">
        <v>194</v>
      </c>
      <c r="G45" s="6" t="s">
        <v>159</v>
      </c>
      <c r="H45" s="6" t="s">
        <v>193</v>
      </c>
      <c r="I45" s="6" t="s">
        <v>161</v>
      </c>
      <c r="J45" s="6"/>
      <c r="L45" s="6" t="s">
        <v>92</v>
      </c>
      <c r="O45" s="7">
        <v>560219.81999999995</v>
      </c>
      <c r="P45" s="7">
        <v>100</v>
      </c>
      <c r="Q45" s="7">
        <v>560.22</v>
      </c>
      <c r="S45" s="8">
        <v>2.9999999999999997E-4</v>
      </c>
      <c r="T45" s="8">
        <v>0</v>
      </c>
    </row>
    <row r="46" spans="2:20">
      <c r="B46" s="6" t="s">
        <v>208</v>
      </c>
      <c r="C46" s="17">
        <v>1115104</v>
      </c>
      <c r="D46" s="6" t="s">
        <v>126</v>
      </c>
      <c r="E46" s="6"/>
      <c r="F46" s="6">
        <v>1527</v>
      </c>
      <c r="G46" s="6" t="s">
        <v>202</v>
      </c>
      <c r="H46" s="6" t="s">
        <v>193</v>
      </c>
      <c r="I46" s="6" t="s">
        <v>161</v>
      </c>
      <c r="J46" s="6"/>
      <c r="K46" s="17">
        <v>1.1499999999999999</v>
      </c>
      <c r="L46" s="6" t="s">
        <v>92</v>
      </c>
      <c r="M46" s="18">
        <v>4.3999999999999997E-2</v>
      </c>
      <c r="N46" s="8">
        <v>8.0000000000000002E-3</v>
      </c>
      <c r="O46" s="7">
        <v>1106208</v>
      </c>
      <c r="P46" s="7">
        <v>113.7</v>
      </c>
      <c r="Q46" s="7">
        <v>1257.76</v>
      </c>
      <c r="R46" s="8">
        <v>6.1999999999999998E-3</v>
      </c>
      <c r="S46" s="8">
        <v>6.9999999999999999E-4</v>
      </c>
      <c r="T46" s="8">
        <v>1E-4</v>
      </c>
    </row>
    <row r="47" spans="2:20">
      <c r="B47" s="6" t="s">
        <v>209</v>
      </c>
      <c r="C47" s="17">
        <v>3900206</v>
      </c>
      <c r="D47" s="6" t="s">
        <v>126</v>
      </c>
      <c r="E47" s="6"/>
      <c r="F47" s="6">
        <v>390</v>
      </c>
      <c r="G47" s="6" t="s">
        <v>187</v>
      </c>
      <c r="H47" s="6" t="s">
        <v>160</v>
      </c>
      <c r="I47" s="6" t="s">
        <v>161</v>
      </c>
      <c r="J47" s="6"/>
      <c r="K47" s="17">
        <v>1.66</v>
      </c>
      <c r="L47" s="6" t="s">
        <v>92</v>
      </c>
      <c r="M47" s="18">
        <v>4.2500000000000003E-2</v>
      </c>
      <c r="N47" s="8">
        <v>7.6E-3</v>
      </c>
      <c r="O47" s="7">
        <v>16894457.109999999</v>
      </c>
      <c r="P47" s="7">
        <v>128.09</v>
      </c>
      <c r="Q47" s="7">
        <v>21640.11</v>
      </c>
      <c r="R47" s="8">
        <v>2.8000000000000001E-2</v>
      </c>
      <c r="S47" s="8">
        <v>1.2500000000000001E-2</v>
      </c>
      <c r="T47" s="8">
        <v>1.6999999999999999E-3</v>
      </c>
    </row>
    <row r="48" spans="2:20">
      <c r="B48" s="6" t="s">
        <v>210</v>
      </c>
      <c r="C48" s="17">
        <v>1126762</v>
      </c>
      <c r="D48" s="6" t="s">
        <v>126</v>
      </c>
      <c r="E48" s="6"/>
      <c r="F48" s="6">
        <v>1239</v>
      </c>
      <c r="G48" s="6" t="s">
        <v>159</v>
      </c>
      <c r="H48" s="6" t="s">
        <v>160</v>
      </c>
      <c r="I48" s="6" t="s">
        <v>211</v>
      </c>
      <c r="J48" s="6"/>
      <c r="K48" s="17">
        <v>1.08</v>
      </c>
      <c r="L48" s="6" t="s">
        <v>92</v>
      </c>
      <c r="M48" s="18">
        <v>1.6E-2</v>
      </c>
      <c r="N48" s="8">
        <v>3.7000000000000002E-3</v>
      </c>
      <c r="O48" s="7">
        <v>8265726</v>
      </c>
      <c r="P48" s="7">
        <v>103.78</v>
      </c>
      <c r="Q48" s="7">
        <v>8578.17</v>
      </c>
      <c r="R48" s="8">
        <v>1.0800000000000001E-2</v>
      </c>
      <c r="S48" s="8">
        <v>4.8999999999999998E-3</v>
      </c>
      <c r="T48" s="8">
        <v>6.9999999999999999E-4</v>
      </c>
    </row>
    <row r="49" spans="2:20">
      <c r="B49" s="6" t="s">
        <v>212</v>
      </c>
      <c r="C49" s="17">
        <v>1097385</v>
      </c>
      <c r="D49" s="6" t="s">
        <v>126</v>
      </c>
      <c r="E49" s="6"/>
      <c r="F49" s="6">
        <v>1328</v>
      </c>
      <c r="G49" s="6" t="s">
        <v>187</v>
      </c>
      <c r="H49" s="6" t="s">
        <v>160</v>
      </c>
      <c r="I49" s="6" t="s">
        <v>161</v>
      </c>
      <c r="J49" s="6"/>
      <c r="K49" s="17">
        <v>1.98</v>
      </c>
      <c r="L49" s="6" t="s">
        <v>92</v>
      </c>
      <c r="M49" s="18">
        <v>4.9500000000000002E-2</v>
      </c>
      <c r="N49" s="8">
        <v>7.4000000000000003E-3</v>
      </c>
      <c r="O49" s="7">
        <v>339326.22</v>
      </c>
      <c r="P49" s="7">
        <v>127.17</v>
      </c>
      <c r="Q49" s="7">
        <v>431.52</v>
      </c>
      <c r="R49" s="8">
        <v>8.9999999999999998E-4</v>
      </c>
      <c r="S49" s="8">
        <v>2.0000000000000001E-4</v>
      </c>
      <c r="T49" s="8">
        <v>0</v>
      </c>
    </row>
    <row r="50" spans="2:20">
      <c r="B50" s="6" t="s">
        <v>213</v>
      </c>
      <c r="C50" s="17">
        <v>1097380</v>
      </c>
      <c r="D50" s="6" t="s">
        <v>126</v>
      </c>
      <c r="E50" s="6"/>
      <c r="F50" s="6">
        <v>1328</v>
      </c>
      <c r="G50" s="6" t="s">
        <v>187</v>
      </c>
      <c r="H50" s="6" t="s">
        <v>160</v>
      </c>
      <c r="I50" s="6" t="s">
        <v>161</v>
      </c>
      <c r="J50" s="6"/>
      <c r="L50" s="6" t="s">
        <v>92</v>
      </c>
      <c r="O50" s="7">
        <v>19723.98</v>
      </c>
      <c r="P50" s="7">
        <v>100</v>
      </c>
      <c r="Q50" s="7">
        <v>19.72</v>
      </c>
      <c r="S50" s="8">
        <v>0</v>
      </c>
      <c r="T50" s="8">
        <v>0</v>
      </c>
    </row>
    <row r="51" spans="2:20">
      <c r="B51" s="6" t="s">
        <v>214</v>
      </c>
      <c r="C51" s="17">
        <v>7590110</v>
      </c>
      <c r="D51" s="6" t="s">
        <v>126</v>
      </c>
      <c r="E51" s="6"/>
      <c r="F51" s="6">
        <v>759</v>
      </c>
      <c r="G51" s="6" t="s">
        <v>187</v>
      </c>
      <c r="H51" s="6" t="s">
        <v>160</v>
      </c>
      <c r="I51" s="6" t="s">
        <v>161</v>
      </c>
      <c r="J51" s="6"/>
      <c r="K51" s="17">
        <v>1.22</v>
      </c>
      <c r="L51" s="6" t="s">
        <v>92</v>
      </c>
      <c r="M51" s="18">
        <v>4.5499999999999999E-2</v>
      </c>
      <c r="N51" s="8">
        <v>6.4000000000000003E-3</v>
      </c>
      <c r="O51" s="7">
        <v>2420902.15</v>
      </c>
      <c r="P51" s="7">
        <v>126.95</v>
      </c>
      <c r="Q51" s="7">
        <v>3073.34</v>
      </c>
      <c r="R51" s="8">
        <v>8.6E-3</v>
      </c>
      <c r="S51" s="8">
        <v>1.8E-3</v>
      </c>
      <c r="T51" s="8">
        <v>2.0000000000000001E-4</v>
      </c>
    </row>
    <row r="52" spans="2:20">
      <c r="B52" s="6" t="s">
        <v>215</v>
      </c>
      <c r="C52" s="17">
        <v>7590128</v>
      </c>
      <c r="D52" s="6" t="s">
        <v>126</v>
      </c>
      <c r="E52" s="6"/>
      <c r="F52" s="6">
        <v>759</v>
      </c>
      <c r="G52" s="6" t="s">
        <v>187</v>
      </c>
      <c r="H52" s="6" t="s">
        <v>160</v>
      </c>
      <c r="I52" s="6" t="s">
        <v>161</v>
      </c>
      <c r="J52" s="6"/>
      <c r="K52" s="17">
        <v>6.28</v>
      </c>
      <c r="L52" s="6" t="s">
        <v>92</v>
      </c>
      <c r="M52" s="18">
        <v>4.7500000000000001E-2</v>
      </c>
      <c r="N52" s="8">
        <v>1.7000000000000001E-2</v>
      </c>
      <c r="O52" s="7">
        <v>25816123</v>
      </c>
      <c r="P52" s="7">
        <v>146</v>
      </c>
      <c r="Q52" s="7">
        <v>37691.54</v>
      </c>
      <c r="R52" s="8">
        <v>1.6299999999999999E-2</v>
      </c>
      <c r="S52" s="8">
        <v>2.1700000000000001E-2</v>
      </c>
      <c r="T52" s="8">
        <v>3.0000000000000001E-3</v>
      </c>
    </row>
    <row r="53" spans="2:20">
      <c r="B53" s="6" t="s">
        <v>216</v>
      </c>
      <c r="C53" s="17">
        <v>1260306</v>
      </c>
      <c r="D53" s="6" t="s">
        <v>126</v>
      </c>
      <c r="E53" s="6"/>
      <c r="F53" s="6">
        <v>126</v>
      </c>
      <c r="G53" s="6" t="s">
        <v>187</v>
      </c>
      <c r="H53" s="6" t="s">
        <v>160</v>
      </c>
      <c r="I53" s="6" t="s">
        <v>161</v>
      </c>
      <c r="J53" s="6"/>
      <c r="K53" s="17">
        <v>1.7</v>
      </c>
      <c r="L53" s="6" t="s">
        <v>92</v>
      </c>
      <c r="M53" s="18">
        <v>4.9500000000000002E-2</v>
      </c>
      <c r="N53" s="8">
        <v>1.17E-2</v>
      </c>
      <c r="O53" s="7">
        <v>6675535.7599999998</v>
      </c>
      <c r="P53" s="7">
        <v>130.72</v>
      </c>
      <c r="Q53" s="7">
        <v>8726.26</v>
      </c>
      <c r="R53" s="8">
        <v>1.32E-2</v>
      </c>
      <c r="S53" s="8">
        <v>5.0000000000000001E-3</v>
      </c>
      <c r="T53" s="8">
        <v>6.9999999999999999E-4</v>
      </c>
    </row>
    <row r="54" spans="2:20">
      <c r="B54" s="6" t="s">
        <v>217</v>
      </c>
      <c r="C54" s="17">
        <v>1260488</v>
      </c>
      <c r="D54" s="6" t="s">
        <v>126</v>
      </c>
      <c r="E54" s="6"/>
      <c r="F54" s="6">
        <v>126</v>
      </c>
      <c r="G54" s="6" t="s">
        <v>187</v>
      </c>
      <c r="H54" s="6" t="s">
        <v>160</v>
      </c>
      <c r="I54" s="6" t="s">
        <v>161</v>
      </c>
      <c r="J54" s="6"/>
      <c r="K54" s="17">
        <v>2.88</v>
      </c>
      <c r="L54" s="6" t="s">
        <v>92</v>
      </c>
      <c r="M54" s="18">
        <v>6.5000000000000002E-2</v>
      </c>
      <c r="N54" s="8">
        <v>8.6999999999999994E-3</v>
      </c>
      <c r="O54" s="7">
        <v>6671634.4900000002</v>
      </c>
      <c r="P54" s="7">
        <v>132.87</v>
      </c>
      <c r="Q54" s="7">
        <v>8864.6</v>
      </c>
      <c r="R54" s="8">
        <v>9.4999999999999998E-3</v>
      </c>
      <c r="S54" s="8">
        <v>5.1000000000000004E-3</v>
      </c>
      <c r="T54" s="8">
        <v>6.9999999999999999E-4</v>
      </c>
    </row>
    <row r="55" spans="2:20">
      <c r="B55" s="6" t="s">
        <v>218</v>
      </c>
      <c r="C55" s="17">
        <v>1260397</v>
      </c>
      <c r="D55" s="6" t="s">
        <v>126</v>
      </c>
      <c r="E55" s="6"/>
      <c r="F55" s="6">
        <v>126</v>
      </c>
      <c r="G55" s="6" t="s">
        <v>187</v>
      </c>
      <c r="H55" s="6" t="s">
        <v>160</v>
      </c>
      <c r="I55" s="6" t="s">
        <v>161</v>
      </c>
      <c r="J55" s="6"/>
      <c r="K55" s="17">
        <v>3.58</v>
      </c>
      <c r="L55" s="6" t="s">
        <v>92</v>
      </c>
      <c r="M55" s="18">
        <v>5.0999999999999997E-2</v>
      </c>
      <c r="N55" s="8">
        <v>1.72E-2</v>
      </c>
      <c r="O55" s="7">
        <v>1670425</v>
      </c>
      <c r="P55" s="7">
        <v>133.32</v>
      </c>
      <c r="Q55" s="7">
        <v>2227.0100000000002</v>
      </c>
      <c r="R55" s="8">
        <v>8.0000000000000004E-4</v>
      </c>
      <c r="S55" s="8">
        <v>1.2999999999999999E-3</v>
      </c>
      <c r="T55" s="8">
        <v>2.0000000000000001E-4</v>
      </c>
    </row>
    <row r="56" spans="2:20">
      <c r="B56" s="6" t="s">
        <v>219</v>
      </c>
      <c r="C56" s="17">
        <v>1260462</v>
      </c>
      <c r="D56" s="6" t="s">
        <v>126</v>
      </c>
      <c r="E56" s="6"/>
      <c r="F56" s="6">
        <v>126</v>
      </c>
      <c r="G56" s="6" t="s">
        <v>187</v>
      </c>
      <c r="H56" s="6" t="s">
        <v>160</v>
      </c>
      <c r="I56" s="6" t="s">
        <v>161</v>
      </c>
      <c r="J56" s="6"/>
      <c r="K56" s="17">
        <v>1.93</v>
      </c>
      <c r="L56" s="6" t="s">
        <v>92</v>
      </c>
      <c r="M56" s="18">
        <v>5.2999999999999999E-2</v>
      </c>
      <c r="N56" s="8">
        <v>1.1599999999999999E-2</v>
      </c>
      <c r="O56" s="7">
        <v>233469.81</v>
      </c>
      <c r="P56" s="7">
        <v>125.49</v>
      </c>
      <c r="Q56" s="7">
        <v>292.98</v>
      </c>
      <c r="R56" s="8">
        <v>5.0000000000000001E-4</v>
      </c>
      <c r="S56" s="8">
        <v>2.0000000000000001E-4</v>
      </c>
      <c r="T56" s="8">
        <v>0</v>
      </c>
    </row>
    <row r="57" spans="2:20">
      <c r="B57" s="6" t="s">
        <v>220</v>
      </c>
      <c r="C57" s="17">
        <v>1260546</v>
      </c>
      <c r="D57" s="6" t="s">
        <v>126</v>
      </c>
      <c r="E57" s="6"/>
      <c r="F57" s="6">
        <v>126</v>
      </c>
      <c r="G57" s="6" t="s">
        <v>187</v>
      </c>
      <c r="H57" s="6" t="s">
        <v>160</v>
      </c>
      <c r="I57" s="6" t="s">
        <v>161</v>
      </c>
      <c r="J57" s="6"/>
      <c r="K57" s="17">
        <v>5.44</v>
      </c>
      <c r="L57" s="6" t="s">
        <v>92</v>
      </c>
      <c r="M57" s="18">
        <v>5.3499999999999999E-2</v>
      </c>
      <c r="N57" s="8">
        <v>2.7300000000000001E-2</v>
      </c>
      <c r="O57" s="7">
        <v>11247382</v>
      </c>
      <c r="P57" s="7">
        <v>118.98</v>
      </c>
      <c r="Q57" s="7">
        <v>13382.14</v>
      </c>
      <c r="R57" s="8">
        <v>4.1999999999999997E-3</v>
      </c>
      <c r="S57" s="8">
        <v>7.7000000000000002E-3</v>
      </c>
      <c r="T57" s="8">
        <v>1.1000000000000001E-3</v>
      </c>
    </row>
    <row r="58" spans="2:20">
      <c r="B58" s="6" t="s">
        <v>221</v>
      </c>
      <c r="C58" s="17">
        <v>6910129</v>
      </c>
      <c r="D58" s="6" t="s">
        <v>126</v>
      </c>
      <c r="E58" s="6"/>
      <c r="F58" s="6">
        <v>691</v>
      </c>
      <c r="G58" s="6" t="s">
        <v>159</v>
      </c>
      <c r="H58" s="6" t="s">
        <v>160</v>
      </c>
      <c r="I58" s="6" t="s">
        <v>161</v>
      </c>
      <c r="J58" s="6"/>
      <c r="K58" s="17">
        <v>4.16</v>
      </c>
      <c r="L58" s="6" t="s">
        <v>92</v>
      </c>
      <c r="M58" s="18">
        <v>3.85E-2</v>
      </c>
      <c r="N58" s="8">
        <v>5.8999999999999999E-3</v>
      </c>
      <c r="O58" s="7">
        <v>33633959</v>
      </c>
      <c r="P58" s="7">
        <v>121.97</v>
      </c>
      <c r="Q58" s="7">
        <v>41023.339999999997</v>
      </c>
      <c r="R58" s="8">
        <v>7.9000000000000001E-2</v>
      </c>
      <c r="S58" s="8">
        <v>2.3599999999999999E-2</v>
      </c>
      <c r="T58" s="8">
        <v>3.3E-3</v>
      </c>
    </row>
    <row r="59" spans="2:20">
      <c r="B59" s="6" t="s">
        <v>222</v>
      </c>
      <c r="C59" s="17">
        <v>7480023</v>
      </c>
      <c r="D59" s="6" t="s">
        <v>126</v>
      </c>
      <c r="E59" s="6"/>
      <c r="F59" s="6">
        <v>748</v>
      </c>
      <c r="G59" s="6" t="s">
        <v>223</v>
      </c>
      <c r="H59" s="6" t="s">
        <v>160</v>
      </c>
      <c r="I59" s="6" t="s">
        <v>161</v>
      </c>
      <c r="J59" s="6"/>
      <c r="K59" s="17">
        <v>1.85</v>
      </c>
      <c r="L59" s="6" t="s">
        <v>92</v>
      </c>
      <c r="M59" s="18">
        <v>5.2499999999999998E-2</v>
      </c>
      <c r="N59" s="8">
        <v>6.3E-3</v>
      </c>
      <c r="O59" s="7">
        <v>4518215.2</v>
      </c>
      <c r="P59" s="7">
        <v>136.38999999999999</v>
      </c>
      <c r="Q59" s="7">
        <v>6162.39</v>
      </c>
      <c r="R59" s="8">
        <v>9.4000000000000004E-3</v>
      </c>
      <c r="S59" s="8">
        <v>3.5999999999999999E-3</v>
      </c>
      <c r="T59" s="8">
        <v>5.0000000000000001E-4</v>
      </c>
    </row>
    <row r="60" spans="2:20">
      <c r="B60" s="6" t="s">
        <v>224</v>
      </c>
      <c r="C60" s="17">
        <v>7480072</v>
      </c>
      <c r="D60" s="6" t="s">
        <v>126</v>
      </c>
      <c r="E60" s="6"/>
      <c r="F60" s="6">
        <v>748</v>
      </c>
      <c r="G60" s="6" t="s">
        <v>159</v>
      </c>
      <c r="H60" s="6" t="s">
        <v>160</v>
      </c>
      <c r="I60" s="6" t="s">
        <v>161</v>
      </c>
      <c r="J60" s="6"/>
      <c r="K60" s="17">
        <v>0.69</v>
      </c>
      <c r="L60" s="6" t="s">
        <v>92</v>
      </c>
      <c r="M60" s="18">
        <v>4.2900000000000001E-2</v>
      </c>
      <c r="N60" s="8">
        <v>6.6E-3</v>
      </c>
      <c r="O60" s="7">
        <v>3424760.59</v>
      </c>
      <c r="P60" s="7">
        <v>119.74</v>
      </c>
      <c r="Q60" s="7">
        <v>4100.8100000000004</v>
      </c>
      <c r="R60" s="8">
        <v>1.21E-2</v>
      </c>
      <c r="S60" s="8">
        <v>2.3999999999999998E-3</v>
      </c>
      <c r="T60" s="8">
        <v>2.9999999999999997E-4</v>
      </c>
    </row>
    <row r="61" spans="2:20">
      <c r="B61" s="6" t="s">
        <v>225</v>
      </c>
      <c r="C61" s="17">
        <v>7480015</v>
      </c>
      <c r="D61" s="6" t="s">
        <v>126</v>
      </c>
      <c r="E61" s="6"/>
      <c r="F61" s="6">
        <v>748</v>
      </c>
      <c r="G61" s="6" t="s">
        <v>159</v>
      </c>
      <c r="H61" s="6" t="s">
        <v>160</v>
      </c>
      <c r="I61" s="6" t="s">
        <v>161</v>
      </c>
      <c r="J61" s="6"/>
      <c r="K61" s="17">
        <v>1.24</v>
      </c>
      <c r="L61" s="6" t="s">
        <v>92</v>
      </c>
      <c r="M61" s="18">
        <v>5.5E-2</v>
      </c>
      <c r="N61" s="8">
        <v>4.5999999999999999E-3</v>
      </c>
      <c r="O61" s="7">
        <v>900000.13</v>
      </c>
      <c r="P61" s="7">
        <v>132.88</v>
      </c>
      <c r="Q61" s="7">
        <v>1195.92</v>
      </c>
      <c r="R61" s="8">
        <v>5.5999999999999999E-3</v>
      </c>
      <c r="S61" s="8">
        <v>6.9999999999999999E-4</v>
      </c>
      <c r="T61" s="8">
        <v>1E-4</v>
      </c>
    </row>
    <row r="62" spans="2:20">
      <c r="B62" s="6" t="s">
        <v>226</v>
      </c>
      <c r="C62" s="17">
        <v>7480049</v>
      </c>
      <c r="D62" s="6" t="s">
        <v>126</v>
      </c>
      <c r="E62" s="6"/>
      <c r="F62" s="6">
        <v>748</v>
      </c>
      <c r="G62" s="6" t="s">
        <v>159</v>
      </c>
      <c r="H62" s="6" t="s">
        <v>160</v>
      </c>
      <c r="I62" s="6" t="s">
        <v>161</v>
      </c>
      <c r="J62" s="6"/>
      <c r="K62" s="17">
        <v>3.16</v>
      </c>
      <c r="L62" s="6" t="s">
        <v>92</v>
      </c>
      <c r="M62" s="18">
        <v>4.7500000000000001E-2</v>
      </c>
      <c r="N62" s="8">
        <v>3.8E-3</v>
      </c>
      <c r="O62" s="7">
        <v>10791470.33</v>
      </c>
      <c r="P62" s="7">
        <v>137.09</v>
      </c>
      <c r="Q62" s="7">
        <v>14794.03</v>
      </c>
      <c r="R62" s="8">
        <v>2.12E-2</v>
      </c>
      <c r="S62" s="8">
        <v>8.5000000000000006E-3</v>
      </c>
      <c r="T62" s="8">
        <v>1.1999999999999999E-3</v>
      </c>
    </row>
    <row r="63" spans="2:20">
      <c r="B63" s="6" t="s">
        <v>227</v>
      </c>
      <c r="C63" s="17">
        <v>1119825</v>
      </c>
      <c r="D63" s="6" t="s">
        <v>126</v>
      </c>
      <c r="E63" s="6"/>
      <c r="F63" s="6">
        <v>1291</v>
      </c>
      <c r="G63" s="6" t="s">
        <v>159</v>
      </c>
      <c r="H63" s="6" t="s">
        <v>160</v>
      </c>
      <c r="I63" s="6" t="s">
        <v>161</v>
      </c>
      <c r="J63" s="6"/>
      <c r="K63" s="17">
        <v>3.4</v>
      </c>
      <c r="L63" s="6" t="s">
        <v>92</v>
      </c>
      <c r="M63" s="18">
        <v>3.5499999999999997E-2</v>
      </c>
      <c r="N63" s="8">
        <v>4.8999999999999998E-3</v>
      </c>
      <c r="O63" s="7">
        <v>29842398.640000001</v>
      </c>
      <c r="P63" s="7">
        <v>121.47</v>
      </c>
      <c r="Q63" s="7">
        <v>36249.56</v>
      </c>
      <c r="R63" s="8">
        <v>5.2299999999999999E-2</v>
      </c>
      <c r="S63" s="8">
        <v>2.0899999999999998E-2</v>
      </c>
      <c r="T63" s="8">
        <v>2.8999999999999998E-3</v>
      </c>
    </row>
    <row r="64" spans="2:20">
      <c r="B64" s="6" t="s">
        <v>228</v>
      </c>
      <c r="C64" s="17">
        <v>1134147</v>
      </c>
      <c r="D64" s="6" t="s">
        <v>126</v>
      </c>
      <c r="E64" s="6"/>
      <c r="F64" s="6">
        <v>1291</v>
      </c>
      <c r="G64" s="6" t="s">
        <v>159</v>
      </c>
      <c r="H64" s="6" t="s">
        <v>160</v>
      </c>
      <c r="I64" s="6" t="s">
        <v>161</v>
      </c>
      <c r="J64" s="6"/>
      <c r="K64" s="17">
        <v>6.68</v>
      </c>
      <c r="L64" s="6" t="s">
        <v>92</v>
      </c>
      <c r="M64" s="18">
        <v>1.4999999999999999E-2</v>
      </c>
      <c r="N64" s="8">
        <v>1.21E-2</v>
      </c>
      <c r="O64" s="7">
        <v>22358663.600000001</v>
      </c>
      <c r="P64" s="7">
        <v>102.57</v>
      </c>
      <c r="Q64" s="7">
        <v>22933.279999999999</v>
      </c>
      <c r="R64" s="8">
        <v>3.44E-2</v>
      </c>
      <c r="S64" s="8">
        <v>1.32E-2</v>
      </c>
      <c r="T64" s="8">
        <v>1.8E-3</v>
      </c>
    </row>
    <row r="65" spans="2:20">
      <c r="B65" s="6" t="s">
        <v>229</v>
      </c>
      <c r="C65" s="17">
        <v>1119221</v>
      </c>
      <c r="D65" s="6" t="s">
        <v>126</v>
      </c>
      <c r="E65" s="6"/>
      <c r="F65" s="6">
        <v>1367</v>
      </c>
      <c r="G65" s="6" t="s">
        <v>202</v>
      </c>
      <c r="H65" s="6" t="s">
        <v>160</v>
      </c>
      <c r="I65" s="6" t="s">
        <v>161</v>
      </c>
      <c r="J65" s="6"/>
      <c r="K65" s="17">
        <v>6.95</v>
      </c>
      <c r="L65" s="6" t="s">
        <v>92</v>
      </c>
      <c r="M65" s="18">
        <v>3.9E-2</v>
      </c>
      <c r="N65" s="8">
        <v>0.02</v>
      </c>
      <c r="O65" s="7">
        <v>4476533</v>
      </c>
      <c r="P65" s="7">
        <v>122.19</v>
      </c>
      <c r="Q65" s="7">
        <v>5469.88</v>
      </c>
      <c r="R65" s="8">
        <v>1.12E-2</v>
      </c>
      <c r="S65" s="8">
        <v>3.2000000000000002E-3</v>
      </c>
      <c r="T65" s="8">
        <v>4.0000000000000002E-4</v>
      </c>
    </row>
    <row r="66" spans="2:20">
      <c r="B66" s="6" t="s">
        <v>230</v>
      </c>
      <c r="C66" s="17">
        <v>1120120</v>
      </c>
      <c r="D66" s="6" t="s">
        <v>126</v>
      </c>
      <c r="E66" s="6"/>
      <c r="F66" s="6">
        <v>1324</v>
      </c>
      <c r="G66" s="6" t="s">
        <v>202</v>
      </c>
      <c r="H66" s="6" t="s">
        <v>160</v>
      </c>
      <c r="I66" s="6" t="s">
        <v>161</v>
      </c>
      <c r="J66" s="6"/>
      <c r="K66" s="17">
        <v>7.03</v>
      </c>
      <c r="L66" s="6" t="s">
        <v>92</v>
      </c>
      <c r="M66" s="18">
        <v>3.7499999999999999E-2</v>
      </c>
      <c r="N66" s="8">
        <v>2.0199999999999999E-2</v>
      </c>
      <c r="O66" s="7">
        <v>23740168</v>
      </c>
      <c r="P66" s="7">
        <v>121.57</v>
      </c>
      <c r="Q66" s="7">
        <v>28860.92</v>
      </c>
      <c r="R66" s="8">
        <v>3.0599999999999999E-2</v>
      </c>
      <c r="S66" s="8">
        <v>1.66E-2</v>
      </c>
      <c r="T66" s="8">
        <v>2.3E-3</v>
      </c>
    </row>
    <row r="67" spans="2:20">
      <c r="B67" s="6" t="s">
        <v>231</v>
      </c>
      <c r="C67" s="17">
        <v>1136050</v>
      </c>
      <c r="D67" s="6" t="s">
        <v>126</v>
      </c>
      <c r="E67" s="6"/>
      <c r="F67" s="6">
        <v>1324</v>
      </c>
      <c r="G67" s="6" t="s">
        <v>202</v>
      </c>
      <c r="H67" s="6" t="s">
        <v>160</v>
      </c>
      <c r="I67" s="6" t="s">
        <v>211</v>
      </c>
      <c r="J67" s="6"/>
      <c r="K67" s="17">
        <v>8.1300000000000008</v>
      </c>
      <c r="L67" s="6" t="s">
        <v>92</v>
      </c>
      <c r="M67" s="18">
        <v>2.4799999999999999E-2</v>
      </c>
      <c r="N67" s="8">
        <v>2.0199999999999999E-2</v>
      </c>
      <c r="O67" s="7">
        <v>6911000</v>
      </c>
      <c r="P67" s="7">
        <v>104.94</v>
      </c>
      <c r="Q67" s="7">
        <v>7252.4</v>
      </c>
      <c r="R67" s="8">
        <v>2.69E-2</v>
      </c>
      <c r="S67" s="8">
        <v>4.1999999999999997E-3</v>
      </c>
      <c r="T67" s="8">
        <v>5.9999999999999995E-4</v>
      </c>
    </row>
    <row r="68" spans="2:20">
      <c r="B68" s="6" t="s">
        <v>232</v>
      </c>
      <c r="C68" s="17">
        <v>1132950</v>
      </c>
      <c r="D68" s="6" t="s">
        <v>126</v>
      </c>
      <c r="E68" s="6"/>
      <c r="F68" s="6">
        <v>1324</v>
      </c>
      <c r="G68" s="6" t="s">
        <v>202</v>
      </c>
      <c r="H68" s="6" t="s">
        <v>160</v>
      </c>
      <c r="I68" s="6" t="s">
        <v>161</v>
      </c>
      <c r="J68" s="6"/>
      <c r="K68" s="17">
        <v>6.94</v>
      </c>
      <c r="L68" s="6" t="s">
        <v>92</v>
      </c>
      <c r="M68" s="18">
        <v>2.3199999999999998E-2</v>
      </c>
      <c r="N68" s="8">
        <v>1.9300000000000001E-2</v>
      </c>
      <c r="O68" s="7">
        <v>3938615</v>
      </c>
      <c r="P68" s="7">
        <v>102.79</v>
      </c>
      <c r="Q68" s="7">
        <v>4048.5</v>
      </c>
      <c r="R68" s="8">
        <v>2.4E-2</v>
      </c>
      <c r="S68" s="8">
        <v>2.3E-3</v>
      </c>
      <c r="T68" s="8">
        <v>2.9999999999999997E-4</v>
      </c>
    </row>
    <row r="69" spans="2:20">
      <c r="B69" s="6" t="s">
        <v>233</v>
      </c>
      <c r="C69" s="17">
        <v>3230216</v>
      </c>
      <c r="D69" s="6" t="s">
        <v>126</v>
      </c>
      <c r="E69" s="6"/>
      <c r="F69" s="6">
        <v>323</v>
      </c>
      <c r="G69" s="6" t="s">
        <v>187</v>
      </c>
      <c r="H69" s="6" t="s">
        <v>160</v>
      </c>
      <c r="I69" s="6" t="s">
        <v>161</v>
      </c>
      <c r="J69" s="6"/>
      <c r="K69" s="17">
        <v>1.1499999999999999</v>
      </c>
      <c r="L69" s="6" t="s">
        <v>92</v>
      </c>
      <c r="M69" s="18">
        <v>5.5E-2</v>
      </c>
      <c r="N69" s="8">
        <v>7.0000000000000001E-3</v>
      </c>
      <c r="O69" s="7">
        <v>120000.35</v>
      </c>
      <c r="P69" s="7">
        <v>126.1</v>
      </c>
      <c r="Q69" s="7">
        <v>151.32</v>
      </c>
      <c r="R69" s="8">
        <v>2E-3</v>
      </c>
      <c r="S69" s="8">
        <v>1E-4</v>
      </c>
      <c r="T69" s="8">
        <v>0</v>
      </c>
    </row>
    <row r="70" spans="2:20">
      <c r="B70" s="6" t="s">
        <v>234</v>
      </c>
      <c r="C70" s="17">
        <v>3230224</v>
      </c>
      <c r="D70" s="6" t="s">
        <v>126</v>
      </c>
      <c r="E70" s="6"/>
      <c r="F70" s="6">
        <v>323</v>
      </c>
      <c r="G70" s="6" t="s">
        <v>187</v>
      </c>
      <c r="H70" s="6" t="s">
        <v>160</v>
      </c>
      <c r="I70" s="6" t="s">
        <v>161</v>
      </c>
      <c r="J70" s="6"/>
      <c r="K70" s="17">
        <v>3.42</v>
      </c>
      <c r="L70" s="6" t="s">
        <v>92</v>
      </c>
      <c r="M70" s="18">
        <v>5.8500000000000003E-2</v>
      </c>
      <c r="N70" s="8">
        <v>1.2500000000000001E-2</v>
      </c>
      <c r="O70" s="7">
        <v>36579669.350000001</v>
      </c>
      <c r="P70" s="7">
        <v>124.91</v>
      </c>
      <c r="Q70" s="7">
        <v>45691.66</v>
      </c>
      <c r="R70" s="8">
        <v>2.2200000000000001E-2</v>
      </c>
      <c r="S70" s="8">
        <v>2.63E-2</v>
      </c>
      <c r="T70" s="8">
        <v>3.7000000000000002E-3</v>
      </c>
    </row>
    <row r="71" spans="2:20">
      <c r="B71" s="6" t="s">
        <v>235</v>
      </c>
      <c r="C71" s="17">
        <v>3230083</v>
      </c>
      <c r="D71" s="6" t="s">
        <v>126</v>
      </c>
      <c r="E71" s="6"/>
      <c r="F71" s="6">
        <v>323</v>
      </c>
      <c r="G71" s="6" t="s">
        <v>187</v>
      </c>
      <c r="H71" s="6" t="s">
        <v>160</v>
      </c>
      <c r="I71" s="6" t="s">
        <v>161</v>
      </c>
      <c r="J71" s="6"/>
      <c r="K71" s="17">
        <v>0.66</v>
      </c>
      <c r="L71" s="6" t="s">
        <v>92</v>
      </c>
      <c r="M71" s="18">
        <v>4.7E-2</v>
      </c>
      <c r="N71" s="8">
        <v>7.4000000000000003E-3</v>
      </c>
      <c r="O71" s="7">
        <v>1805193.74</v>
      </c>
      <c r="P71" s="7">
        <v>120.17</v>
      </c>
      <c r="Q71" s="7">
        <v>2169.3000000000002</v>
      </c>
      <c r="R71" s="8">
        <v>6.3E-3</v>
      </c>
      <c r="S71" s="8">
        <v>1.1999999999999999E-3</v>
      </c>
      <c r="T71" s="8">
        <v>2.0000000000000001E-4</v>
      </c>
    </row>
    <row r="72" spans="2:20">
      <c r="B72" s="6" t="s">
        <v>236</v>
      </c>
      <c r="C72" s="17">
        <v>3230091</v>
      </c>
      <c r="D72" s="6" t="s">
        <v>126</v>
      </c>
      <c r="E72" s="6"/>
      <c r="F72" s="6">
        <v>323</v>
      </c>
      <c r="G72" s="6" t="s">
        <v>187</v>
      </c>
      <c r="H72" s="6" t="s">
        <v>160</v>
      </c>
      <c r="I72" s="6" t="s">
        <v>161</v>
      </c>
      <c r="J72" s="6"/>
      <c r="K72" s="17">
        <v>3.6</v>
      </c>
      <c r="L72" s="6" t="s">
        <v>92</v>
      </c>
      <c r="M72" s="18">
        <v>5.0999999999999997E-2</v>
      </c>
      <c r="N72" s="8">
        <v>8.8999999999999999E-3</v>
      </c>
      <c r="O72" s="7">
        <v>23471982.289999999</v>
      </c>
      <c r="P72" s="7">
        <v>127.1</v>
      </c>
      <c r="Q72" s="7">
        <v>29832.89</v>
      </c>
      <c r="R72" s="8">
        <v>2.0400000000000001E-2</v>
      </c>
      <c r="S72" s="8">
        <v>1.72E-2</v>
      </c>
      <c r="T72" s="8">
        <v>2.3999999999999998E-3</v>
      </c>
    </row>
    <row r="73" spans="2:20">
      <c r="B73" s="6" t="s">
        <v>237</v>
      </c>
      <c r="C73" s="17">
        <v>3230096</v>
      </c>
      <c r="D73" s="6" t="s">
        <v>126</v>
      </c>
      <c r="E73" s="6"/>
      <c r="F73" s="6">
        <v>323</v>
      </c>
      <c r="G73" s="6" t="s">
        <v>187</v>
      </c>
      <c r="H73" s="6" t="s">
        <v>160</v>
      </c>
      <c r="I73" s="6" t="s">
        <v>161</v>
      </c>
      <c r="J73" s="6"/>
      <c r="L73" s="6" t="s">
        <v>92</v>
      </c>
      <c r="O73" s="7">
        <v>656832.02</v>
      </c>
      <c r="P73" s="7">
        <v>100</v>
      </c>
      <c r="Q73" s="7">
        <v>656.83</v>
      </c>
      <c r="S73" s="8">
        <v>4.0000000000000002E-4</v>
      </c>
      <c r="T73" s="8">
        <v>1E-4</v>
      </c>
    </row>
    <row r="74" spans="2:20">
      <c r="B74" s="6" t="s">
        <v>238</v>
      </c>
      <c r="C74" s="17">
        <v>3230166</v>
      </c>
      <c r="D74" s="6" t="s">
        <v>126</v>
      </c>
      <c r="E74" s="6"/>
      <c r="F74" s="6">
        <v>323</v>
      </c>
      <c r="G74" s="6" t="s">
        <v>187</v>
      </c>
      <c r="H74" s="6" t="s">
        <v>160</v>
      </c>
      <c r="I74" s="6" t="s">
        <v>161</v>
      </c>
      <c r="J74" s="6"/>
      <c r="K74" s="17">
        <v>4.93</v>
      </c>
      <c r="L74" s="6" t="s">
        <v>92</v>
      </c>
      <c r="M74" s="18">
        <v>2.5499999999999998E-2</v>
      </c>
      <c r="N74" s="8">
        <v>1.14E-2</v>
      </c>
      <c r="O74" s="7">
        <v>11376040.109999999</v>
      </c>
      <c r="P74" s="7">
        <v>107.11</v>
      </c>
      <c r="Q74" s="7">
        <v>12184.88</v>
      </c>
      <c r="R74" s="8">
        <v>1.24E-2</v>
      </c>
      <c r="S74" s="8">
        <v>7.0000000000000001E-3</v>
      </c>
      <c r="T74" s="8">
        <v>1E-3</v>
      </c>
    </row>
    <row r="75" spans="2:20">
      <c r="B75" s="6" t="s">
        <v>239</v>
      </c>
      <c r="C75" s="17">
        <v>3230161</v>
      </c>
      <c r="D75" s="6" t="s">
        <v>126</v>
      </c>
      <c r="E75" s="6"/>
      <c r="F75" s="6">
        <v>323</v>
      </c>
      <c r="G75" s="6" t="s">
        <v>187</v>
      </c>
      <c r="H75" s="6" t="s">
        <v>160</v>
      </c>
      <c r="I75" s="6" t="s">
        <v>161</v>
      </c>
      <c r="J75" s="6"/>
      <c r="L75" s="6" t="s">
        <v>92</v>
      </c>
      <c r="O75" s="7">
        <v>145044.5</v>
      </c>
      <c r="P75" s="7">
        <v>100</v>
      </c>
      <c r="Q75" s="7">
        <v>145.04</v>
      </c>
      <c r="S75" s="8">
        <v>1E-4</v>
      </c>
      <c r="T75" s="8">
        <v>0</v>
      </c>
    </row>
    <row r="76" spans="2:20">
      <c r="B76" s="6" t="s">
        <v>240</v>
      </c>
      <c r="C76" s="17">
        <v>5660048</v>
      </c>
      <c r="D76" s="6" t="s">
        <v>126</v>
      </c>
      <c r="E76" s="6"/>
      <c r="F76" s="6">
        <v>566</v>
      </c>
      <c r="G76" s="6" t="s">
        <v>202</v>
      </c>
      <c r="H76" s="6" t="s">
        <v>160</v>
      </c>
      <c r="I76" s="6" t="s">
        <v>211</v>
      </c>
      <c r="J76" s="6"/>
      <c r="K76" s="17">
        <v>1.48</v>
      </c>
      <c r="L76" s="6" t="s">
        <v>92</v>
      </c>
      <c r="M76" s="18">
        <v>4.2799999999999998E-2</v>
      </c>
      <c r="N76" s="8">
        <v>9.2999999999999992E-3</v>
      </c>
      <c r="O76" s="7">
        <v>1817157.44</v>
      </c>
      <c r="P76" s="7">
        <v>129.86000000000001</v>
      </c>
      <c r="Q76" s="7">
        <v>2359.7600000000002</v>
      </c>
      <c r="R76" s="8">
        <v>6.4000000000000003E-3</v>
      </c>
      <c r="S76" s="8">
        <v>1.4E-3</v>
      </c>
      <c r="T76" s="8">
        <v>2.0000000000000001E-4</v>
      </c>
    </row>
    <row r="77" spans="2:20">
      <c r="B77" s="6" t="s">
        <v>241</v>
      </c>
      <c r="C77" s="17">
        <v>1120799</v>
      </c>
      <c r="D77" s="6" t="s">
        <v>126</v>
      </c>
      <c r="E77" s="6"/>
      <c r="F77" s="6">
        <v>1527</v>
      </c>
      <c r="G77" s="6" t="s">
        <v>202</v>
      </c>
      <c r="H77" s="6" t="s">
        <v>160</v>
      </c>
      <c r="I77" s="6" t="s">
        <v>161</v>
      </c>
      <c r="J77" s="6"/>
      <c r="K77" s="17">
        <v>5.64</v>
      </c>
      <c r="L77" s="6" t="s">
        <v>92</v>
      </c>
      <c r="M77" s="18">
        <v>3.5999999999999997E-2</v>
      </c>
      <c r="N77" s="8">
        <v>2.0199999999999999E-2</v>
      </c>
      <c r="O77" s="7">
        <v>29844184</v>
      </c>
      <c r="P77" s="7">
        <v>115.95</v>
      </c>
      <c r="Q77" s="7">
        <v>34604.33</v>
      </c>
      <c r="R77" s="8">
        <v>7.2099999999999997E-2</v>
      </c>
      <c r="S77" s="8">
        <v>1.9900000000000001E-2</v>
      </c>
      <c r="T77" s="8">
        <v>2.8E-3</v>
      </c>
    </row>
    <row r="78" spans="2:20">
      <c r="B78" s="6" t="s">
        <v>242</v>
      </c>
      <c r="C78" s="17">
        <v>1120021</v>
      </c>
      <c r="D78" s="6" t="s">
        <v>126</v>
      </c>
      <c r="E78" s="6"/>
      <c r="F78" s="6">
        <v>1357</v>
      </c>
      <c r="G78" s="6" t="s">
        <v>187</v>
      </c>
      <c r="H78" s="6" t="s">
        <v>160</v>
      </c>
      <c r="I78" s="6" t="s">
        <v>161</v>
      </c>
      <c r="J78" s="6"/>
      <c r="K78" s="17">
        <v>2.81</v>
      </c>
      <c r="L78" s="6" t="s">
        <v>92</v>
      </c>
      <c r="M78" s="18">
        <v>3.9E-2</v>
      </c>
      <c r="N78" s="8">
        <v>6.7999999999999996E-3</v>
      </c>
      <c r="O78" s="7">
        <v>3310379.54</v>
      </c>
      <c r="P78" s="7">
        <v>117.34</v>
      </c>
      <c r="Q78" s="7">
        <v>3884.4</v>
      </c>
      <c r="R78" s="8">
        <v>7.4000000000000003E-3</v>
      </c>
      <c r="S78" s="8">
        <v>2.2000000000000001E-3</v>
      </c>
      <c r="T78" s="8">
        <v>2.9999999999999997E-4</v>
      </c>
    </row>
    <row r="79" spans="2:20">
      <c r="B79" s="6" t="s">
        <v>243</v>
      </c>
      <c r="C79" s="17">
        <v>1095066</v>
      </c>
      <c r="D79" s="6" t="s">
        <v>126</v>
      </c>
      <c r="E79" s="6"/>
      <c r="F79" s="6">
        <v>1291</v>
      </c>
      <c r="G79" s="6" t="s">
        <v>159</v>
      </c>
      <c r="H79" s="6" t="s">
        <v>160</v>
      </c>
      <c r="I79" s="6" t="s">
        <v>161</v>
      </c>
      <c r="J79" s="6"/>
      <c r="K79" s="17">
        <v>2.35</v>
      </c>
      <c r="L79" s="6" t="s">
        <v>92</v>
      </c>
      <c r="M79" s="18">
        <v>4.65E-2</v>
      </c>
      <c r="N79" s="8">
        <v>5.7000000000000002E-3</v>
      </c>
      <c r="O79" s="7">
        <v>1104737.3</v>
      </c>
      <c r="P79" s="7">
        <v>133.58000000000001</v>
      </c>
      <c r="Q79" s="7">
        <v>1475.71</v>
      </c>
      <c r="R79" s="8">
        <v>1.6999999999999999E-3</v>
      </c>
      <c r="S79" s="8">
        <v>8.9999999999999998E-4</v>
      </c>
      <c r="T79" s="8">
        <v>1E-4</v>
      </c>
    </row>
    <row r="80" spans="2:20">
      <c r="B80" s="6" t="s">
        <v>244</v>
      </c>
      <c r="C80" s="17">
        <v>1124080</v>
      </c>
      <c r="D80" s="6" t="s">
        <v>126</v>
      </c>
      <c r="E80" s="6"/>
      <c r="F80" s="6">
        <v>1239</v>
      </c>
      <c r="G80" s="6" t="s">
        <v>159</v>
      </c>
      <c r="H80" s="6" t="s">
        <v>245</v>
      </c>
      <c r="I80" s="6" t="s">
        <v>211</v>
      </c>
      <c r="J80" s="6"/>
      <c r="K80" s="17">
        <v>3.8</v>
      </c>
      <c r="L80" s="6" t="s">
        <v>92</v>
      </c>
      <c r="M80" s="18">
        <v>4.1500000000000002E-2</v>
      </c>
      <c r="N80" s="8">
        <v>7.1000000000000004E-3</v>
      </c>
      <c r="O80" s="7">
        <v>1464000</v>
      </c>
      <c r="P80" s="7">
        <v>116.14</v>
      </c>
      <c r="Q80" s="7">
        <v>1700.29</v>
      </c>
      <c r="R80" s="8">
        <v>4.8999999999999998E-3</v>
      </c>
      <c r="S80" s="8">
        <v>1E-3</v>
      </c>
      <c r="T80" s="8">
        <v>1E-4</v>
      </c>
    </row>
    <row r="81" spans="2:20">
      <c r="B81" s="6" t="s">
        <v>246</v>
      </c>
      <c r="C81" s="17">
        <v>1124085</v>
      </c>
      <c r="D81" s="6" t="s">
        <v>126</v>
      </c>
      <c r="E81" s="6"/>
      <c r="F81" s="6">
        <v>1239</v>
      </c>
      <c r="G81" s="6" t="s">
        <v>159</v>
      </c>
      <c r="H81" s="6" t="s">
        <v>245</v>
      </c>
      <c r="I81" s="6" t="s">
        <v>211</v>
      </c>
      <c r="J81" s="6"/>
      <c r="L81" s="6" t="s">
        <v>92</v>
      </c>
      <c r="O81" s="7">
        <v>62173.06</v>
      </c>
      <c r="P81" s="7">
        <v>100</v>
      </c>
      <c r="Q81" s="7">
        <v>62.17</v>
      </c>
      <c r="S81" s="8">
        <v>0</v>
      </c>
      <c r="T81" s="8">
        <v>0</v>
      </c>
    </row>
    <row r="82" spans="2:20">
      <c r="B82" s="6" t="s">
        <v>247</v>
      </c>
      <c r="C82" s="17">
        <v>1129279</v>
      </c>
      <c r="D82" s="6" t="s">
        <v>126</v>
      </c>
      <c r="E82" s="6"/>
      <c r="F82" s="6">
        <v>1327</v>
      </c>
      <c r="G82" s="6" t="s">
        <v>187</v>
      </c>
      <c r="H82" s="6" t="s">
        <v>245</v>
      </c>
      <c r="I82" s="6" t="s">
        <v>211</v>
      </c>
      <c r="J82" s="6"/>
      <c r="K82" s="17">
        <v>4.3499999999999996</v>
      </c>
      <c r="L82" s="6" t="s">
        <v>92</v>
      </c>
      <c r="M82" s="18">
        <v>2.8500000000000001E-2</v>
      </c>
      <c r="N82" s="8">
        <v>1.3299999999999999E-2</v>
      </c>
      <c r="O82" s="7">
        <v>5159263.5</v>
      </c>
      <c r="P82" s="7">
        <v>107.91</v>
      </c>
      <c r="Q82" s="7">
        <v>5567.36</v>
      </c>
      <c r="R82" s="8">
        <v>9.4000000000000004E-3</v>
      </c>
      <c r="S82" s="8">
        <v>3.2000000000000002E-3</v>
      </c>
      <c r="T82" s="8">
        <v>4.0000000000000002E-4</v>
      </c>
    </row>
    <row r="83" spans="2:20">
      <c r="B83" s="6" t="s">
        <v>248</v>
      </c>
      <c r="C83" s="17">
        <v>1106947</v>
      </c>
      <c r="D83" s="6" t="s">
        <v>126</v>
      </c>
      <c r="E83" s="6"/>
      <c r="F83" s="6">
        <v>1327</v>
      </c>
      <c r="G83" s="6" t="s">
        <v>187</v>
      </c>
      <c r="H83" s="6" t="s">
        <v>245</v>
      </c>
      <c r="I83" s="6" t="s">
        <v>211</v>
      </c>
      <c r="J83" s="6"/>
      <c r="K83" s="17">
        <v>1.69</v>
      </c>
      <c r="L83" s="6" t="s">
        <v>92</v>
      </c>
      <c r="M83" s="18">
        <v>4.8500000000000001E-2</v>
      </c>
      <c r="N83" s="8">
        <v>8.5000000000000006E-3</v>
      </c>
      <c r="O83" s="7">
        <v>896981.4</v>
      </c>
      <c r="P83" s="7">
        <v>129.52000000000001</v>
      </c>
      <c r="Q83" s="7">
        <v>1161.77</v>
      </c>
      <c r="R83" s="8">
        <v>2.3999999999999998E-3</v>
      </c>
      <c r="S83" s="8">
        <v>6.9999999999999999E-4</v>
      </c>
      <c r="T83" s="8">
        <v>1E-4</v>
      </c>
    </row>
    <row r="84" spans="2:20">
      <c r="B84" s="6" t="s">
        <v>249</v>
      </c>
      <c r="C84" s="17">
        <v>1118033</v>
      </c>
      <c r="D84" s="6" t="s">
        <v>126</v>
      </c>
      <c r="E84" s="6"/>
      <c r="F84" s="6">
        <v>1327</v>
      </c>
      <c r="G84" s="6" t="s">
        <v>187</v>
      </c>
      <c r="H84" s="6" t="s">
        <v>245</v>
      </c>
      <c r="I84" s="6" t="s">
        <v>211</v>
      </c>
      <c r="J84" s="6"/>
      <c r="K84" s="17">
        <v>3.08</v>
      </c>
      <c r="L84" s="6" t="s">
        <v>92</v>
      </c>
      <c r="M84" s="18">
        <v>3.7699999999999997E-2</v>
      </c>
      <c r="N84" s="8">
        <v>7.4999999999999997E-3</v>
      </c>
      <c r="O84" s="7">
        <v>6099392.3099999996</v>
      </c>
      <c r="P84" s="7">
        <v>117.81</v>
      </c>
      <c r="Q84" s="7">
        <v>7185.69</v>
      </c>
      <c r="R84" s="8">
        <v>1.4999999999999999E-2</v>
      </c>
      <c r="S84" s="8">
        <v>4.1000000000000003E-3</v>
      </c>
      <c r="T84" s="8">
        <v>5.9999999999999995E-4</v>
      </c>
    </row>
    <row r="85" spans="2:20">
      <c r="B85" s="6" t="s">
        <v>250</v>
      </c>
      <c r="C85" s="17">
        <v>1118038</v>
      </c>
      <c r="D85" s="6" t="s">
        <v>126</v>
      </c>
      <c r="E85" s="6"/>
      <c r="F85" s="6">
        <v>1327</v>
      </c>
      <c r="G85" s="6" t="s">
        <v>187</v>
      </c>
      <c r="H85" s="6" t="s">
        <v>245</v>
      </c>
      <c r="I85" s="6" t="s">
        <v>211</v>
      </c>
      <c r="J85" s="6"/>
      <c r="L85" s="6" t="s">
        <v>92</v>
      </c>
      <c r="O85" s="7">
        <v>123757.02</v>
      </c>
      <c r="P85" s="7">
        <v>100</v>
      </c>
      <c r="Q85" s="7">
        <v>123.76</v>
      </c>
      <c r="S85" s="8">
        <v>1E-4</v>
      </c>
      <c r="T85" s="8">
        <v>0</v>
      </c>
    </row>
    <row r="86" spans="2:20">
      <c r="B86" s="6" t="s">
        <v>251</v>
      </c>
      <c r="C86" s="17">
        <v>7480098</v>
      </c>
      <c r="D86" s="6" t="s">
        <v>126</v>
      </c>
      <c r="E86" s="6"/>
      <c r="F86" s="6">
        <v>748</v>
      </c>
      <c r="G86" s="6" t="s">
        <v>159</v>
      </c>
      <c r="H86" s="6" t="s">
        <v>245</v>
      </c>
      <c r="I86" s="6" t="s">
        <v>161</v>
      </c>
      <c r="J86" s="6"/>
      <c r="K86" s="17">
        <v>16.45</v>
      </c>
      <c r="L86" s="6" t="s">
        <v>92</v>
      </c>
      <c r="M86" s="18">
        <v>6.4000000000000001E-2</v>
      </c>
      <c r="N86" s="8">
        <v>5.3499999999999999E-2</v>
      </c>
      <c r="O86" s="7">
        <v>26987699</v>
      </c>
      <c r="P86" s="7">
        <v>135.09</v>
      </c>
      <c r="Q86" s="7">
        <v>36457.68</v>
      </c>
      <c r="R86" s="8">
        <v>2.1600000000000001E-2</v>
      </c>
      <c r="S86" s="8">
        <v>2.1000000000000001E-2</v>
      </c>
      <c r="T86" s="8">
        <v>2.8999999999999998E-3</v>
      </c>
    </row>
    <row r="87" spans="2:20">
      <c r="B87" s="6" t="s">
        <v>252</v>
      </c>
      <c r="C87" s="17">
        <v>5760160</v>
      </c>
      <c r="D87" s="6" t="s">
        <v>126</v>
      </c>
      <c r="E87" s="6"/>
      <c r="F87" s="6">
        <v>576</v>
      </c>
      <c r="G87" s="6" t="s">
        <v>223</v>
      </c>
      <c r="H87" s="6" t="s">
        <v>245</v>
      </c>
      <c r="I87" s="6" t="s">
        <v>161</v>
      </c>
      <c r="J87" s="6"/>
      <c r="K87" s="17">
        <v>2.5499999999999998</v>
      </c>
      <c r="L87" s="6" t="s">
        <v>92</v>
      </c>
      <c r="M87" s="18">
        <v>4.7E-2</v>
      </c>
      <c r="N87" s="8">
        <v>1.78E-2</v>
      </c>
      <c r="O87" s="7">
        <v>30697389</v>
      </c>
      <c r="P87" s="7">
        <v>130.21</v>
      </c>
      <c r="Q87" s="7">
        <v>39971.07</v>
      </c>
      <c r="R87" s="8">
        <v>1.2500000000000001E-2</v>
      </c>
      <c r="S87" s="8">
        <v>2.3E-2</v>
      </c>
      <c r="T87" s="8">
        <v>3.2000000000000002E-3</v>
      </c>
    </row>
    <row r="88" spans="2:20">
      <c r="B88" s="6" t="s">
        <v>253</v>
      </c>
      <c r="C88" s="17">
        <v>1096510</v>
      </c>
      <c r="D88" s="6" t="s">
        <v>126</v>
      </c>
      <c r="E88" s="6"/>
      <c r="F88" s="6">
        <v>1248</v>
      </c>
      <c r="G88" s="6" t="s">
        <v>159</v>
      </c>
      <c r="H88" s="6" t="s">
        <v>245</v>
      </c>
      <c r="I88" s="6" t="s">
        <v>161</v>
      </c>
      <c r="J88" s="6"/>
      <c r="K88" s="17">
        <v>0.67</v>
      </c>
      <c r="L88" s="6" t="s">
        <v>92</v>
      </c>
      <c r="M88" s="18">
        <v>4.8000000000000001E-2</v>
      </c>
      <c r="N88" s="8">
        <v>1.32E-2</v>
      </c>
      <c r="O88" s="7">
        <v>35714.51</v>
      </c>
      <c r="P88" s="7">
        <v>124.13</v>
      </c>
      <c r="Q88" s="7">
        <v>44.33</v>
      </c>
      <c r="R88" s="8">
        <v>8.0000000000000004E-4</v>
      </c>
      <c r="S88" s="8">
        <v>0</v>
      </c>
      <c r="T88" s="8">
        <v>0</v>
      </c>
    </row>
    <row r="89" spans="2:20">
      <c r="B89" s="6" t="s">
        <v>254</v>
      </c>
      <c r="C89" s="17">
        <v>1127422</v>
      </c>
      <c r="D89" s="6" t="s">
        <v>126</v>
      </c>
      <c r="E89" s="6"/>
      <c r="F89" s="6">
        <v>1248</v>
      </c>
      <c r="G89" s="6" t="s">
        <v>159</v>
      </c>
      <c r="H89" s="6" t="s">
        <v>245</v>
      </c>
      <c r="I89" s="6" t="s">
        <v>161</v>
      </c>
      <c r="J89" s="6"/>
      <c r="K89" s="17">
        <v>3.4</v>
      </c>
      <c r="L89" s="6" t="s">
        <v>92</v>
      </c>
      <c r="M89" s="18">
        <v>0.02</v>
      </c>
      <c r="N89" s="8">
        <v>6.1999999999999998E-3</v>
      </c>
      <c r="O89" s="7">
        <v>18243931</v>
      </c>
      <c r="P89" s="7">
        <v>106.25</v>
      </c>
      <c r="Q89" s="7">
        <v>19384.18</v>
      </c>
      <c r="R89" s="8">
        <v>2.5700000000000001E-2</v>
      </c>
      <c r="S89" s="8">
        <v>1.12E-2</v>
      </c>
      <c r="T89" s="8">
        <v>1.6000000000000001E-3</v>
      </c>
    </row>
    <row r="90" spans="2:20">
      <c r="B90" s="6" t="s">
        <v>255</v>
      </c>
      <c r="C90" s="17">
        <v>6990188</v>
      </c>
      <c r="D90" s="6" t="s">
        <v>126</v>
      </c>
      <c r="E90" s="6"/>
      <c r="F90" s="6">
        <v>699</v>
      </c>
      <c r="G90" s="6" t="s">
        <v>187</v>
      </c>
      <c r="H90" s="6" t="s">
        <v>245</v>
      </c>
      <c r="I90" s="6" t="s">
        <v>211</v>
      </c>
      <c r="J90" s="6"/>
      <c r="K90" s="17">
        <v>3.79</v>
      </c>
      <c r="L90" s="6" t="s">
        <v>92</v>
      </c>
      <c r="M90" s="18">
        <v>4.9500000000000002E-2</v>
      </c>
      <c r="N90" s="8">
        <v>1.61E-2</v>
      </c>
      <c r="O90" s="7">
        <v>22247000</v>
      </c>
      <c r="P90" s="7">
        <v>113.5</v>
      </c>
      <c r="Q90" s="7">
        <v>25250.35</v>
      </c>
      <c r="R90" s="8">
        <v>2.2800000000000001E-2</v>
      </c>
      <c r="S90" s="8">
        <v>1.4500000000000001E-2</v>
      </c>
      <c r="T90" s="8">
        <v>2E-3</v>
      </c>
    </row>
    <row r="91" spans="2:20">
      <c r="B91" s="6" t="s">
        <v>256</v>
      </c>
      <c r="C91" s="17">
        <v>1096270</v>
      </c>
      <c r="D91" s="6" t="s">
        <v>126</v>
      </c>
      <c r="E91" s="6"/>
      <c r="F91" s="6">
        <v>2066</v>
      </c>
      <c r="G91" s="6" t="s">
        <v>195</v>
      </c>
      <c r="H91" s="6" t="s">
        <v>245</v>
      </c>
      <c r="I91" s="6" t="s">
        <v>161</v>
      </c>
      <c r="J91" s="6"/>
      <c r="K91" s="17">
        <v>0.52</v>
      </c>
      <c r="L91" s="6" t="s">
        <v>92</v>
      </c>
      <c r="M91" s="18">
        <v>5.2999999999999999E-2</v>
      </c>
      <c r="N91" s="8">
        <v>5.7000000000000002E-3</v>
      </c>
      <c r="O91" s="7">
        <v>1193412.8500000001</v>
      </c>
      <c r="P91" s="7">
        <v>124.84</v>
      </c>
      <c r="Q91" s="7">
        <v>1489.86</v>
      </c>
      <c r="R91" s="8">
        <v>6.4999999999999997E-3</v>
      </c>
      <c r="S91" s="8">
        <v>8.9999999999999998E-4</v>
      </c>
      <c r="T91" s="8">
        <v>1E-4</v>
      </c>
    </row>
    <row r="92" spans="2:20">
      <c r="B92" s="6" t="s">
        <v>257</v>
      </c>
      <c r="C92" s="17">
        <v>1107333</v>
      </c>
      <c r="D92" s="6" t="s">
        <v>126</v>
      </c>
      <c r="E92" s="6"/>
      <c r="F92" s="6">
        <v>2066</v>
      </c>
      <c r="G92" s="6" t="s">
        <v>195</v>
      </c>
      <c r="H92" s="6" t="s">
        <v>245</v>
      </c>
      <c r="I92" s="6" t="s">
        <v>161</v>
      </c>
      <c r="J92" s="6"/>
      <c r="K92" s="17">
        <v>1.01</v>
      </c>
      <c r="L92" s="6" t="s">
        <v>92</v>
      </c>
      <c r="M92" s="18">
        <v>5.1900000000000002E-2</v>
      </c>
      <c r="N92" s="8">
        <v>5.7000000000000002E-3</v>
      </c>
      <c r="O92" s="7">
        <v>5883875.4900000002</v>
      </c>
      <c r="P92" s="7">
        <v>121.34</v>
      </c>
      <c r="Q92" s="7">
        <v>7139.49</v>
      </c>
      <c r="R92" s="8">
        <v>1.9599999999999999E-2</v>
      </c>
      <c r="S92" s="8">
        <v>4.1000000000000003E-3</v>
      </c>
      <c r="T92" s="8">
        <v>5.9999999999999995E-4</v>
      </c>
    </row>
    <row r="93" spans="2:20">
      <c r="B93" s="6" t="s">
        <v>258</v>
      </c>
      <c r="C93" s="17">
        <v>1107338</v>
      </c>
      <c r="D93" s="6" t="s">
        <v>126</v>
      </c>
      <c r="E93" s="6"/>
      <c r="F93" s="6">
        <v>2066</v>
      </c>
      <c r="G93" s="6" t="s">
        <v>195</v>
      </c>
      <c r="H93" s="6" t="s">
        <v>245</v>
      </c>
      <c r="I93" s="6" t="s">
        <v>161</v>
      </c>
      <c r="J93" s="6"/>
      <c r="L93" s="6" t="s">
        <v>92</v>
      </c>
      <c r="O93" s="7">
        <v>354280.78</v>
      </c>
      <c r="P93" s="7">
        <v>100</v>
      </c>
      <c r="Q93" s="7">
        <v>354.28</v>
      </c>
      <c r="S93" s="8">
        <v>2.0000000000000001E-4</v>
      </c>
      <c r="T93" s="8">
        <v>0</v>
      </c>
    </row>
    <row r="94" spans="2:20">
      <c r="B94" s="6" t="s">
        <v>259</v>
      </c>
      <c r="C94" s="17">
        <v>1125996</v>
      </c>
      <c r="D94" s="6" t="s">
        <v>126</v>
      </c>
      <c r="E94" s="6"/>
      <c r="F94" s="6">
        <v>2066</v>
      </c>
      <c r="G94" s="6" t="s">
        <v>195</v>
      </c>
      <c r="H94" s="6" t="s">
        <v>245</v>
      </c>
      <c r="I94" s="6" t="s">
        <v>161</v>
      </c>
      <c r="J94" s="6"/>
      <c r="K94" s="17">
        <v>2.2400000000000002</v>
      </c>
      <c r="L94" s="6" t="s">
        <v>92</v>
      </c>
      <c r="M94" s="18">
        <v>4.5999999999999999E-2</v>
      </c>
      <c r="N94" s="8">
        <v>1.18E-2</v>
      </c>
      <c r="O94" s="7">
        <v>38829870</v>
      </c>
      <c r="P94" s="7">
        <v>109.8</v>
      </c>
      <c r="Q94" s="7">
        <v>42635.199999999997</v>
      </c>
      <c r="R94" s="8">
        <v>5.4300000000000001E-2</v>
      </c>
      <c r="S94" s="8">
        <v>2.46E-2</v>
      </c>
      <c r="T94" s="8">
        <v>3.3999999999999998E-3</v>
      </c>
    </row>
    <row r="95" spans="2:20">
      <c r="B95" s="6" t="s">
        <v>260</v>
      </c>
      <c r="C95" s="17">
        <v>1125991</v>
      </c>
      <c r="D95" s="6" t="s">
        <v>126</v>
      </c>
      <c r="E95" s="6"/>
      <c r="F95" s="6">
        <v>2066</v>
      </c>
      <c r="G95" s="6" t="s">
        <v>195</v>
      </c>
      <c r="H95" s="6" t="s">
        <v>245</v>
      </c>
      <c r="I95" s="6" t="s">
        <v>161</v>
      </c>
      <c r="J95" s="6"/>
      <c r="L95" s="6" t="s">
        <v>92</v>
      </c>
      <c r="O95" s="7">
        <v>910402.17</v>
      </c>
      <c r="P95" s="7">
        <v>100</v>
      </c>
      <c r="Q95" s="7">
        <v>910.4</v>
      </c>
      <c r="S95" s="8">
        <v>5.0000000000000001E-4</v>
      </c>
      <c r="T95" s="8">
        <v>1E-4</v>
      </c>
    </row>
    <row r="96" spans="2:20">
      <c r="B96" s="6" t="s">
        <v>261</v>
      </c>
      <c r="C96" s="17">
        <v>1132828</v>
      </c>
      <c r="D96" s="6" t="s">
        <v>126</v>
      </c>
      <c r="E96" s="6"/>
      <c r="F96" s="6">
        <v>2066</v>
      </c>
      <c r="G96" s="6" t="s">
        <v>195</v>
      </c>
      <c r="H96" s="6" t="s">
        <v>245</v>
      </c>
      <c r="I96" s="6" t="s">
        <v>161</v>
      </c>
      <c r="J96" s="6"/>
      <c r="K96" s="17">
        <v>4.9800000000000004</v>
      </c>
      <c r="L96" s="6" t="s">
        <v>92</v>
      </c>
      <c r="M96" s="18">
        <v>1.9800000000000002E-2</v>
      </c>
      <c r="N96" s="8">
        <v>1.9800000000000002E-2</v>
      </c>
      <c r="O96" s="7">
        <v>2881000</v>
      </c>
      <c r="P96" s="7">
        <v>100</v>
      </c>
      <c r="Q96" s="7">
        <v>2881</v>
      </c>
      <c r="R96" s="8">
        <v>3.0000000000000001E-3</v>
      </c>
      <c r="S96" s="8">
        <v>1.6999999999999999E-3</v>
      </c>
      <c r="T96" s="8">
        <v>2.0000000000000001E-4</v>
      </c>
    </row>
    <row r="97" spans="2:20">
      <c r="B97" s="6" t="s">
        <v>262</v>
      </c>
      <c r="C97" s="17">
        <v>1132823</v>
      </c>
      <c r="D97" s="6" t="s">
        <v>126</v>
      </c>
      <c r="E97" s="6"/>
      <c r="F97" s="6">
        <v>2066</v>
      </c>
      <c r="G97" s="6" t="s">
        <v>195</v>
      </c>
      <c r="H97" s="6" t="s">
        <v>245</v>
      </c>
      <c r="I97" s="6" t="s">
        <v>161</v>
      </c>
      <c r="J97" s="6"/>
      <c r="L97" s="6" t="s">
        <v>92</v>
      </c>
      <c r="O97" s="7">
        <v>28521.9</v>
      </c>
      <c r="P97" s="7">
        <v>100</v>
      </c>
      <c r="Q97" s="7">
        <v>28.52</v>
      </c>
      <c r="S97" s="8">
        <v>0</v>
      </c>
      <c r="T97" s="8">
        <v>0</v>
      </c>
    </row>
    <row r="98" spans="2:20">
      <c r="B98" s="6" t="s">
        <v>263</v>
      </c>
      <c r="C98" s="17">
        <v>6620207</v>
      </c>
      <c r="D98" s="6" t="s">
        <v>126</v>
      </c>
      <c r="E98" s="6"/>
      <c r="F98" s="6">
        <v>662</v>
      </c>
      <c r="G98" s="6" t="s">
        <v>159</v>
      </c>
      <c r="H98" s="6" t="s">
        <v>245</v>
      </c>
      <c r="I98" s="6" t="s">
        <v>161</v>
      </c>
      <c r="J98" s="6"/>
      <c r="K98" s="17">
        <v>0.49</v>
      </c>
      <c r="L98" s="6" t="s">
        <v>92</v>
      </c>
      <c r="M98" s="18">
        <v>6.5000000000000002E-2</v>
      </c>
      <c r="N98" s="8">
        <v>1.1000000000000001E-3</v>
      </c>
      <c r="O98" s="7">
        <v>80633</v>
      </c>
      <c r="P98" s="7">
        <v>132.19999999999999</v>
      </c>
      <c r="Q98" s="7">
        <v>106.6</v>
      </c>
      <c r="R98" s="8">
        <v>1E-4</v>
      </c>
      <c r="S98" s="8">
        <v>1E-4</v>
      </c>
      <c r="T98" s="8">
        <v>0</v>
      </c>
    </row>
    <row r="99" spans="2:20">
      <c r="B99" s="6" t="s">
        <v>264</v>
      </c>
      <c r="C99" s="17">
        <v>7670102</v>
      </c>
      <c r="D99" s="6" t="s">
        <v>126</v>
      </c>
      <c r="E99" s="6"/>
      <c r="F99" s="6">
        <v>767</v>
      </c>
      <c r="G99" s="6" t="s">
        <v>202</v>
      </c>
      <c r="H99" s="6" t="s">
        <v>245</v>
      </c>
      <c r="I99" s="6" t="s">
        <v>161</v>
      </c>
      <c r="J99" s="6"/>
      <c r="K99" s="17">
        <v>1.71</v>
      </c>
      <c r="L99" s="6" t="s">
        <v>92</v>
      </c>
      <c r="M99" s="18">
        <v>4.4999999999999998E-2</v>
      </c>
      <c r="N99" s="8">
        <v>6.7000000000000002E-3</v>
      </c>
      <c r="O99" s="7">
        <v>961090.39</v>
      </c>
      <c r="P99" s="7">
        <v>129.08000000000001</v>
      </c>
      <c r="Q99" s="7">
        <v>1240.58</v>
      </c>
      <c r="R99" s="8">
        <v>6.1000000000000004E-3</v>
      </c>
      <c r="S99" s="8">
        <v>6.9999999999999999E-4</v>
      </c>
      <c r="T99" s="8">
        <v>1E-4</v>
      </c>
    </row>
    <row r="100" spans="2:20">
      <c r="B100" s="6" t="s">
        <v>265</v>
      </c>
      <c r="C100" s="17">
        <v>1118827</v>
      </c>
      <c r="D100" s="6" t="s">
        <v>126</v>
      </c>
      <c r="E100" s="6"/>
      <c r="F100" s="6">
        <v>2095</v>
      </c>
      <c r="G100" s="6" t="s">
        <v>266</v>
      </c>
      <c r="H100" s="6" t="s">
        <v>245</v>
      </c>
      <c r="I100" s="6" t="s">
        <v>161</v>
      </c>
      <c r="J100" s="6"/>
      <c r="K100" s="17">
        <v>1.48</v>
      </c>
      <c r="L100" s="6" t="s">
        <v>92</v>
      </c>
      <c r="M100" s="18">
        <v>3.3500000000000002E-2</v>
      </c>
      <c r="N100" s="8">
        <v>9.7000000000000003E-3</v>
      </c>
      <c r="O100" s="7">
        <v>9683379</v>
      </c>
      <c r="P100" s="7">
        <v>111.66</v>
      </c>
      <c r="Q100" s="7">
        <v>10812.46</v>
      </c>
      <c r="R100" s="8">
        <v>1.6400000000000001E-2</v>
      </c>
      <c r="S100" s="8">
        <v>6.1999999999999998E-3</v>
      </c>
      <c r="T100" s="8">
        <v>8.9999999999999998E-4</v>
      </c>
    </row>
    <row r="101" spans="2:20">
      <c r="B101" s="6" t="s">
        <v>267</v>
      </c>
      <c r="C101" s="17">
        <v>1119320</v>
      </c>
      <c r="D101" s="6" t="s">
        <v>126</v>
      </c>
      <c r="E101" s="6"/>
      <c r="F101" s="6">
        <v>2095</v>
      </c>
      <c r="G101" s="6" t="s">
        <v>268</v>
      </c>
      <c r="H101" s="6" t="s">
        <v>245</v>
      </c>
      <c r="I101" s="6" t="s">
        <v>161</v>
      </c>
      <c r="J101" s="6"/>
      <c r="K101" s="17">
        <v>0.42</v>
      </c>
      <c r="L101" s="6" t="s">
        <v>92</v>
      </c>
      <c r="M101" s="18">
        <v>3.4000000000000002E-2</v>
      </c>
      <c r="N101" s="8">
        <v>4.4000000000000003E-3</v>
      </c>
      <c r="O101" s="7">
        <v>267590.77</v>
      </c>
      <c r="P101" s="7">
        <v>108.85</v>
      </c>
      <c r="Q101" s="7">
        <v>291.27</v>
      </c>
      <c r="R101" s="8">
        <v>3.8999999999999998E-3</v>
      </c>
      <c r="S101" s="8">
        <v>2.0000000000000001E-4</v>
      </c>
      <c r="T101" s="8">
        <v>0</v>
      </c>
    </row>
    <row r="102" spans="2:20">
      <c r="B102" s="6" t="s">
        <v>269</v>
      </c>
      <c r="C102" s="17">
        <v>1125210</v>
      </c>
      <c r="D102" s="6" t="s">
        <v>126</v>
      </c>
      <c r="E102" s="6"/>
      <c r="F102" s="6">
        <v>1068</v>
      </c>
      <c r="G102" s="6" t="s">
        <v>187</v>
      </c>
      <c r="H102" s="6" t="s">
        <v>245</v>
      </c>
      <c r="I102" s="6" t="s">
        <v>161</v>
      </c>
      <c r="J102" s="6"/>
      <c r="K102" s="17">
        <v>3.26</v>
      </c>
      <c r="L102" s="6" t="s">
        <v>92</v>
      </c>
      <c r="M102" s="18">
        <v>5.5E-2</v>
      </c>
      <c r="N102" s="8">
        <v>2.1600000000000001E-2</v>
      </c>
      <c r="O102" s="7">
        <v>8580000</v>
      </c>
      <c r="P102" s="7">
        <v>113.31</v>
      </c>
      <c r="Q102" s="7">
        <v>9722</v>
      </c>
      <c r="R102" s="8">
        <v>9.7000000000000003E-3</v>
      </c>
      <c r="S102" s="8">
        <v>5.5999999999999999E-3</v>
      </c>
      <c r="T102" s="8">
        <v>8.0000000000000004E-4</v>
      </c>
    </row>
    <row r="103" spans="2:20">
      <c r="B103" s="6" t="s">
        <v>270</v>
      </c>
      <c r="C103" s="17">
        <v>1117910</v>
      </c>
      <c r="D103" s="6" t="s">
        <v>126</v>
      </c>
      <c r="E103" s="6"/>
      <c r="F103" s="6">
        <v>1068</v>
      </c>
      <c r="G103" s="6" t="s">
        <v>187</v>
      </c>
      <c r="H103" s="6" t="s">
        <v>245</v>
      </c>
      <c r="I103" s="6" t="s">
        <v>161</v>
      </c>
      <c r="J103" s="6"/>
      <c r="K103" s="17">
        <v>1.63</v>
      </c>
      <c r="L103" s="6" t="s">
        <v>92</v>
      </c>
      <c r="M103" s="18">
        <v>4.8000000000000001E-2</v>
      </c>
      <c r="N103" s="8">
        <v>1.9400000000000001E-2</v>
      </c>
      <c r="O103" s="7">
        <v>0.16</v>
      </c>
      <c r="P103" s="7">
        <v>114.32</v>
      </c>
      <c r="Q103" s="7">
        <v>0</v>
      </c>
      <c r="R103" s="8">
        <v>0</v>
      </c>
      <c r="S103" s="8">
        <v>0</v>
      </c>
      <c r="T103" s="8">
        <v>0</v>
      </c>
    </row>
    <row r="104" spans="2:20">
      <c r="B104" s="6" t="s">
        <v>271</v>
      </c>
      <c r="C104" s="17">
        <v>1115278</v>
      </c>
      <c r="D104" s="6" t="s">
        <v>126</v>
      </c>
      <c r="E104" s="6"/>
      <c r="F104" s="6">
        <v>1239</v>
      </c>
      <c r="G104" s="6" t="s">
        <v>159</v>
      </c>
      <c r="H104" s="6" t="s">
        <v>272</v>
      </c>
      <c r="I104" s="6" t="s">
        <v>211</v>
      </c>
      <c r="J104" s="6"/>
      <c r="K104" s="17">
        <v>18.77</v>
      </c>
      <c r="L104" s="6" t="s">
        <v>92</v>
      </c>
      <c r="M104" s="18">
        <v>5.2999999999999999E-2</v>
      </c>
      <c r="N104" s="8">
        <v>4.5100000000000001E-2</v>
      </c>
      <c r="O104" s="7">
        <v>36280522</v>
      </c>
      <c r="P104" s="7">
        <v>125.84</v>
      </c>
      <c r="Q104" s="7">
        <v>45655.41</v>
      </c>
      <c r="R104" s="8">
        <v>0.13950000000000001</v>
      </c>
      <c r="S104" s="8">
        <v>2.63E-2</v>
      </c>
      <c r="T104" s="8">
        <v>3.7000000000000002E-3</v>
      </c>
    </row>
    <row r="105" spans="2:20">
      <c r="B105" s="6" t="s">
        <v>273</v>
      </c>
      <c r="C105" s="17">
        <v>1097955</v>
      </c>
      <c r="D105" s="6" t="s">
        <v>126</v>
      </c>
      <c r="E105" s="6"/>
      <c r="F105" s="6">
        <v>1338</v>
      </c>
      <c r="G105" s="6" t="s">
        <v>187</v>
      </c>
      <c r="H105" s="6" t="s">
        <v>272</v>
      </c>
      <c r="I105" s="6" t="s">
        <v>211</v>
      </c>
      <c r="J105" s="6"/>
      <c r="K105" s="17">
        <v>0.47</v>
      </c>
      <c r="L105" s="6" t="s">
        <v>92</v>
      </c>
      <c r="M105" s="18">
        <v>5.8999999999999997E-2</v>
      </c>
      <c r="N105" s="8">
        <v>9.1999999999999998E-3</v>
      </c>
      <c r="O105" s="7">
        <v>204625.01</v>
      </c>
      <c r="P105" s="7">
        <v>120.37</v>
      </c>
      <c r="Q105" s="7">
        <v>246.31</v>
      </c>
      <c r="R105" s="8">
        <v>5.4999999999999997E-3</v>
      </c>
      <c r="S105" s="8">
        <v>1E-4</v>
      </c>
      <c r="T105" s="8">
        <v>0</v>
      </c>
    </row>
    <row r="106" spans="2:20">
      <c r="B106" s="6" t="s">
        <v>274</v>
      </c>
      <c r="C106" s="17">
        <v>1115823</v>
      </c>
      <c r="D106" s="6" t="s">
        <v>126</v>
      </c>
      <c r="E106" s="6"/>
      <c r="F106" s="6">
        <v>1095</v>
      </c>
      <c r="G106" s="6" t="s">
        <v>223</v>
      </c>
      <c r="H106" s="6" t="s">
        <v>272</v>
      </c>
      <c r="I106" s="6" t="s">
        <v>211</v>
      </c>
      <c r="J106" s="6"/>
      <c r="K106" s="17">
        <v>3.11</v>
      </c>
      <c r="L106" s="6" t="s">
        <v>92</v>
      </c>
      <c r="M106" s="18">
        <v>6.0999999999999999E-2</v>
      </c>
      <c r="N106" s="8">
        <v>1.7100000000000001E-2</v>
      </c>
      <c r="O106" s="7">
        <v>10962897</v>
      </c>
      <c r="P106" s="7">
        <v>123.61</v>
      </c>
      <c r="Q106" s="7">
        <v>13551.24</v>
      </c>
      <c r="R106" s="8">
        <v>1.03E-2</v>
      </c>
      <c r="S106" s="8">
        <v>7.7999999999999996E-3</v>
      </c>
      <c r="T106" s="8">
        <v>1.1000000000000001E-3</v>
      </c>
    </row>
    <row r="107" spans="2:20">
      <c r="B107" s="6" t="s">
        <v>275</v>
      </c>
      <c r="C107" s="17">
        <v>1125194</v>
      </c>
      <c r="D107" s="6" t="s">
        <v>126</v>
      </c>
      <c r="E107" s="6"/>
      <c r="F107" s="6">
        <v>1291</v>
      </c>
      <c r="G107" s="6" t="s">
        <v>159</v>
      </c>
      <c r="H107" s="6" t="s">
        <v>272</v>
      </c>
      <c r="I107" s="6" t="s">
        <v>161</v>
      </c>
      <c r="J107" s="6"/>
      <c r="K107" s="17">
        <v>2.38</v>
      </c>
      <c r="L107" s="6" t="s">
        <v>92</v>
      </c>
      <c r="M107" s="18">
        <v>4.8500000000000001E-2</v>
      </c>
      <c r="N107" s="8">
        <v>1.09E-2</v>
      </c>
      <c r="O107" s="7">
        <v>10741000</v>
      </c>
      <c r="P107" s="7">
        <v>113.8</v>
      </c>
      <c r="Q107" s="7">
        <v>12223.26</v>
      </c>
      <c r="R107" s="8">
        <v>7.1599999999999997E-2</v>
      </c>
      <c r="S107" s="8">
        <v>7.0000000000000001E-3</v>
      </c>
      <c r="T107" s="8">
        <v>1E-3</v>
      </c>
    </row>
    <row r="108" spans="2:20">
      <c r="B108" s="6" t="s">
        <v>276</v>
      </c>
      <c r="C108" s="17">
        <v>1130632</v>
      </c>
      <c r="D108" s="6" t="s">
        <v>126</v>
      </c>
      <c r="E108" s="6"/>
      <c r="F108" s="6">
        <v>1450</v>
      </c>
      <c r="G108" s="6" t="s">
        <v>187</v>
      </c>
      <c r="H108" s="6" t="s">
        <v>272</v>
      </c>
      <c r="I108" s="6" t="s">
        <v>161</v>
      </c>
      <c r="J108" s="6"/>
      <c r="K108" s="17">
        <v>4.09</v>
      </c>
      <c r="L108" s="6" t="s">
        <v>92</v>
      </c>
      <c r="M108" s="18">
        <v>3.3500000000000002E-2</v>
      </c>
      <c r="N108" s="8">
        <v>1.8499999999999999E-2</v>
      </c>
      <c r="O108" s="7">
        <v>7873000</v>
      </c>
      <c r="P108" s="7">
        <v>106.77</v>
      </c>
      <c r="Q108" s="7">
        <v>8406</v>
      </c>
      <c r="R108" s="8">
        <v>1.84E-2</v>
      </c>
      <c r="S108" s="8">
        <v>4.7999999999999996E-3</v>
      </c>
      <c r="T108" s="8">
        <v>6.9999999999999999E-4</v>
      </c>
    </row>
    <row r="109" spans="2:20">
      <c r="B109" s="6" t="s">
        <v>277</v>
      </c>
      <c r="C109" s="17">
        <v>6320071</v>
      </c>
      <c r="D109" s="6" t="s">
        <v>126</v>
      </c>
      <c r="E109" s="6"/>
      <c r="F109" s="6">
        <v>632</v>
      </c>
      <c r="G109" s="6" t="s">
        <v>278</v>
      </c>
      <c r="H109" s="6" t="s">
        <v>272</v>
      </c>
      <c r="I109" s="6" t="s">
        <v>161</v>
      </c>
      <c r="J109" s="6"/>
      <c r="K109" s="17">
        <v>1.51</v>
      </c>
      <c r="L109" s="6" t="s">
        <v>92</v>
      </c>
      <c r="M109" s="18">
        <v>4.65E-2</v>
      </c>
      <c r="N109" s="8">
        <v>9.4000000000000004E-3</v>
      </c>
      <c r="O109" s="7">
        <v>141055.10999999999</v>
      </c>
      <c r="P109" s="7">
        <v>118.98</v>
      </c>
      <c r="Q109" s="7">
        <v>167.83</v>
      </c>
      <c r="R109" s="8">
        <v>3.3999999999999998E-3</v>
      </c>
      <c r="S109" s="8">
        <v>1E-4</v>
      </c>
      <c r="T109" s="8">
        <v>0</v>
      </c>
    </row>
    <row r="110" spans="2:20">
      <c r="B110" s="6" t="s">
        <v>279</v>
      </c>
      <c r="C110" s="17">
        <v>6320076</v>
      </c>
      <c r="D110" s="6" t="s">
        <v>126</v>
      </c>
      <c r="E110" s="6"/>
      <c r="F110" s="6">
        <v>632</v>
      </c>
      <c r="G110" s="6" t="s">
        <v>278</v>
      </c>
      <c r="H110" s="6" t="s">
        <v>272</v>
      </c>
      <c r="I110" s="6" t="s">
        <v>161</v>
      </c>
      <c r="J110" s="6"/>
      <c r="L110" s="6" t="s">
        <v>92</v>
      </c>
      <c r="O110" s="7">
        <v>7398.96</v>
      </c>
      <c r="P110" s="7">
        <v>100</v>
      </c>
      <c r="Q110" s="7">
        <v>7.4</v>
      </c>
      <c r="S110" s="8">
        <v>0</v>
      </c>
      <c r="T110" s="8">
        <v>0</v>
      </c>
    </row>
    <row r="111" spans="2:20">
      <c r="B111" s="6" t="s">
        <v>280</v>
      </c>
      <c r="C111" s="17">
        <v>6990154</v>
      </c>
      <c r="D111" s="6" t="s">
        <v>126</v>
      </c>
      <c r="E111" s="6"/>
      <c r="F111" s="6">
        <v>699</v>
      </c>
      <c r="G111" s="6" t="s">
        <v>187</v>
      </c>
      <c r="H111" s="6" t="s">
        <v>272</v>
      </c>
      <c r="I111" s="6" t="s">
        <v>161</v>
      </c>
      <c r="J111" s="6"/>
      <c r="K111" s="17">
        <v>6.08</v>
      </c>
      <c r="L111" s="6" t="s">
        <v>92</v>
      </c>
      <c r="M111" s="18">
        <v>4.9500000000000002E-2</v>
      </c>
      <c r="N111" s="8">
        <v>2.64E-2</v>
      </c>
      <c r="O111" s="7">
        <v>51156918</v>
      </c>
      <c r="P111" s="7">
        <v>136.82</v>
      </c>
      <c r="Q111" s="7">
        <v>69992.899999999994</v>
      </c>
      <c r="R111" s="8">
        <v>3.1699999999999999E-2</v>
      </c>
      <c r="S111" s="8">
        <v>4.0300000000000002E-2</v>
      </c>
      <c r="T111" s="8">
        <v>5.5999999999999999E-3</v>
      </c>
    </row>
    <row r="112" spans="2:20">
      <c r="B112" s="6" t="s">
        <v>281</v>
      </c>
      <c r="C112" s="17">
        <v>6990139</v>
      </c>
      <c r="D112" s="6" t="s">
        <v>126</v>
      </c>
      <c r="E112" s="6"/>
      <c r="F112" s="6">
        <v>699</v>
      </c>
      <c r="G112" s="6" t="s">
        <v>187</v>
      </c>
      <c r="H112" s="6" t="s">
        <v>272</v>
      </c>
      <c r="I112" s="6" t="s">
        <v>161</v>
      </c>
      <c r="J112" s="6"/>
      <c r="K112" s="17">
        <v>0.89</v>
      </c>
      <c r="L112" s="6" t="s">
        <v>92</v>
      </c>
      <c r="M112" s="18">
        <v>0.05</v>
      </c>
      <c r="N112" s="8">
        <v>4.7999999999999996E-3</v>
      </c>
      <c r="O112" s="7">
        <v>4684251.01</v>
      </c>
      <c r="P112" s="7">
        <v>127.16</v>
      </c>
      <c r="Q112" s="7">
        <v>5956.49</v>
      </c>
      <c r="R112" s="8">
        <v>8.3000000000000001E-3</v>
      </c>
      <c r="S112" s="8">
        <v>3.3999999999999998E-3</v>
      </c>
      <c r="T112" s="8">
        <v>5.0000000000000001E-4</v>
      </c>
    </row>
    <row r="113" spans="2:20">
      <c r="B113" s="6" t="s">
        <v>282</v>
      </c>
      <c r="C113" s="17">
        <v>1105543</v>
      </c>
      <c r="D113" s="6" t="s">
        <v>126</v>
      </c>
      <c r="E113" s="6"/>
      <c r="F113" s="6">
        <v>1095</v>
      </c>
      <c r="G113" s="6" t="s">
        <v>223</v>
      </c>
      <c r="H113" s="6" t="s">
        <v>272</v>
      </c>
      <c r="I113" s="6" t="s">
        <v>161</v>
      </c>
      <c r="J113" s="6"/>
      <c r="K113" s="17">
        <v>3.68</v>
      </c>
      <c r="L113" s="6" t="s">
        <v>92</v>
      </c>
      <c r="M113" s="18">
        <v>4.5999999999999999E-2</v>
      </c>
      <c r="N113" s="8">
        <v>1.9400000000000001E-2</v>
      </c>
      <c r="O113" s="7">
        <v>10066117.82</v>
      </c>
      <c r="P113" s="7">
        <v>133.41</v>
      </c>
      <c r="Q113" s="7">
        <v>13429.21</v>
      </c>
      <c r="R113" s="8">
        <v>1.84E-2</v>
      </c>
      <c r="S113" s="8">
        <v>7.7000000000000002E-3</v>
      </c>
      <c r="T113" s="8">
        <v>1.1000000000000001E-3</v>
      </c>
    </row>
    <row r="114" spans="2:20">
      <c r="B114" s="6" t="s">
        <v>283</v>
      </c>
      <c r="C114" s="17">
        <v>1106046</v>
      </c>
      <c r="D114" s="6" t="s">
        <v>126</v>
      </c>
      <c r="E114" s="6"/>
      <c r="F114" s="6">
        <v>1095</v>
      </c>
      <c r="G114" s="6" t="s">
        <v>223</v>
      </c>
      <c r="H114" s="6" t="s">
        <v>272</v>
      </c>
      <c r="I114" s="6" t="s">
        <v>161</v>
      </c>
      <c r="J114" s="6"/>
      <c r="K114" s="17">
        <v>3.94</v>
      </c>
      <c r="L114" s="6" t="s">
        <v>92</v>
      </c>
      <c r="M114" s="18">
        <v>4.4999999999999998E-2</v>
      </c>
      <c r="N114" s="8">
        <v>1.9699999999999999E-2</v>
      </c>
      <c r="O114" s="7">
        <v>7557991.1100000003</v>
      </c>
      <c r="P114" s="7">
        <v>131.15</v>
      </c>
      <c r="Q114" s="7">
        <v>9912.31</v>
      </c>
      <c r="R114" s="8">
        <v>2.0199999999999999E-2</v>
      </c>
      <c r="S114" s="8">
        <v>5.7000000000000002E-3</v>
      </c>
      <c r="T114" s="8">
        <v>8.0000000000000004E-4</v>
      </c>
    </row>
    <row r="115" spans="2:20">
      <c r="B115" s="6" t="s">
        <v>284</v>
      </c>
      <c r="C115" s="17">
        <v>7770142</v>
      </c>
      <c r="D115" s="6" t="s">
        <v>126</v>
      </c>
      <c r="E115" s="6"/>
      <c r="F115" s="6">
        <v>777</v>
      </c>
      <c r="G115" s="6" t="s">
        <v>285</v>
      </c>
      <c r="H115" s="6" t="s">
        <v>272</v>
      </c>
      <c r="I115" s="6" t="s">
        <v>161</v>
      </c>
      <c r="J115" s="6"/>
      <c r="K115" s="17">
        <v>1.71</v>
      </c>
      <c r="L115" s="6" t="s">
        <v>92</v>
      </c>
      <c r="M115" s="18">
        <v>5.1999999999999998E-2</v>
      </c>
      <c r="N115" s="8">
        <v>7.7000000000000002E-3</v>
      </c>
      <c r="O115" s="7">
        <v>2760000</v>
      </c>
      <c r="P115" s="7">
        <v>133.43</v>
      </c>
      <c r="Q115" s="7">
        <v>3682.67</v>
      </c>
      <c r="R115" s="8">
        <v>2.7000000000000001E-3</v>
      </c>
      <c r="S115" s="8">
        <v>2.0999999999999999E-3</v>
      </c>
      <c r="T115" s="8">
        <v>2.9999999999999997E-4</v>
      </c>
    </row>
    <row r="116" spans="2:20">
      <c r="B116" s="6" t="s">
        <v>286</v>
      </c>
      <c r="C116" s="17">
        <v>1820174</v>
      </c>
      <c r="D116" s="6" t="s">
        <v>126</v>
      </c>
      <c r="E116" s="6"/>
      <c r="F116" s="6">
        <v>182</v>
      </c>
      <c r="G116" s="6" t="s">
        <v>223</v>
      </c>
      <c r="H116" s="6" t="s">
        <v>287</v>
      </c>
      <c r="I116" s="6" t="s">
        <v>211</v>
      </c>
      <c r="J116" s="6"/>
      <c r="K116" s="17">
        <v>4.2</v>
      </c>
      <c r="L116" s="6" t="s">
        <v>92</v>
      </c>
      <c r="M116" s="18">
        <v>3.5000000000000003E-2</v>
      </c>
      <c r="N116" s="8">
        <v>2.4899999999999999E-2</v>
      </c>
      <c r="O116" s="7">
        <v>1942000</v>
      </c>
      <c r="P116" s="7">
        <v>104.32</v>
      </c>
      <c r="Q116" s="7">
        <v>2025.89</v>
      </c>
      <c r="R116" s="8">
        <v>4.5999999999999999E-3</v>
      </c>
      <c r="S116" s="8">
        <v>1.1999999999999999E-3</v>
      </c>
      <c r="T116" s="8">
        <v>2.0000000000000001E-4</v>
      </c>
    </row>
    <row r="117" spans="2:20">
      <c r="B117" s="6" t="s">
        <v>288</v>
      </c>
      <c r="C117" s="17">
        <v>1820179</v>
      </c>
      <c r="D117" s="6" t="s">
        <v>126</v>
      </c>
      <c r="E117" s="6"/>
      <c r="F117" s="6">
        <v>182</v>
      </c>
      <c r="G117" s="6" t="s">
        <v>223</v>
      </c>
      <c r="H117" s="6" t="s">
        <v>287</v>
      </c>
      <c r="I117" s="6" t="s">
        <v>211</v>
      </c>
      <c r="J117" s="6"/>
      <c r="L117" s="6" t="s">
        <v>92</v>
      </c>
      <c r="O117" s="7">
        <v>33985</v>
      </c>
      <c r="P117" s="7">
        <v>100</v>
      </c>
      <c r="Q117" s="7">
        <v>33.979999999999997</v>
      </c>
      <c r="S117" s="8">
        <v>0</v>
      </c>
      <c r="T117" s="8">
        <v>0</v>
      </c>
    </row>
    <row r="118" spans="2:20">
      <c r="B118" s="6" t="s">
        <v>289</v>
      </c>
      <c r="C118" s="17">
        <v>1120880</v>
      </c>
      <c r="D118" s="6" t="s">
        <v>126</v>
      </c>
      <c r="E118" s="6"/>
      <c r="F118" s="6">
        <v>2156</v>
      </c>
      <c r="G118" s="6" t="s">
        <v>195</v>
      </c>
      <c r="H118" s="6" t="s">
        <v>287</v>
      </c>
      <c r="I118" s="6" t="s">
        <v>211</v>
      </c>
      <c r="J118" s="6"/>
      <c r="K118" s="17">
        <v>1.64</v>
      </c>
      <c r="L118" s="6" t="s">
        <v>92</v>
      </c>
      <c r="M118" s="18">
        <v>4.4499999999999998E-2</v>
      </c>
      <c r="N118" s="8">
        <v>1.41E-2</v>
      </c>
      <c r="O118" s="7">
        <v>0.24</v>
      </c>
      <c r="P118" s="7">
        <v>111.99</v>
      </c>
      <c r="Q118" s="7">
        <v>0</v>
      </c>
      <c r="R118" s="8">
        <v>0</v>
      </c>
      <c r="S118" s="8">
        <v>0</v>
      </c>
      <c r="T118" s="8">
        <v>0</v>
      </c>
    </row>
    <row r="119" spans="2:20">
      <c r="B119" s="6" t="s">
        <v>290</v>
      </c>
      <c r="C119" s="17">
        <v>1122233</v>
      </c>
      <c r="D119" s="6" t="s">
        <v>126</v>
      </c>
      <c r="E119" s="6"/>
      <c r="F119" s="6">
        <v>1172</v>
      </c>
      <c r="G119" s="6" t="s">
        <v>187</v>
      </c>
      <c r="H119" s="6" t="s">
        <v>287</v>
      </c>
      <c r="I119" s="6" t="s">
        <v>211</v>
      </c>
      <c r="J119" s="6"/>
      <c r="K119" s="17">
        <v>1.37</v>
      </c>
      <c r="L119" s="6" t="s">
        <v>92</v>
      </c>
      <c r="M119" s="18">
        <v>5.8999999999999997E-2</v>
      </c>
      <c r="N119" s="8">
        <v>1.7100000000000001E-2</v>
      </c>
      <c r="O119" s="7">
        <v>8673000</v>
      </c>
      <c r="P119" s="7">
        <v>113.49</v>
      </c>
      <c r="Q119" s="7">
        <v>9842.99</v>
      </c>
      <c r="R119" s="8">
        <v>1.8800000000000001E-2</v>
      </c>
      <c r="S119" s="8">
        <v>5.7000000000000002E-3</v>
      </c>
      <c r="T119" s="8">
        <v>8.0000000000000004E-4</v>
      </c>
    </row>
    <row r="120" spans="2:20">
      <c r="B120" s="6" t="s">
        <v>291</v>
      </c>
      <c r="C120" s="17">
        <v>4770145</v>
      </c>
      <c r="D120" s="6" t="s">
        <v>126</v>
      </c>
      <c r="E120" s="6"/>
      <c r="F120" s="6">
        <v>477</v>
      </c>
      <c r="G120" s="6" t="s">
        <v>292</v>
      </c>
      <c r="H120" s="6" t="s">
        <v>287</v>
      </c>
      <c r="I120" s="6" t="s">
        <v>161</v>
      </c>
      <c r="J120" s="6"/>
      <c r="K120" s="17">
        <v>0.73</v>
      </c>
      <c r="L120" s="6" t="s">
        <v>92</v>
      </c>
      <c r="M120" s="18">
        <v>4.9000000000000002E-2</v>
      </c>
      <c r="N120" s="8">
        <v>1.8599999999999998E-2</v>
      </c>
      <c r="O120" s="7">
        <v>701659</v>
      </c>
      <c r="P120" s="7">
        <v>123.72</v>
      </c>
      <c r="Q120" s="7">
        <v>868.09</v>
      </c>
      <c r="R120" s="8">
        <v>5.6099999999999997E-2</v>
      </c>
      <c r="S120" s="8">
        <v>5.0000000000000001E-4</v>
      </c>
      <c r="T120" s="8">
        <v>1E-4</v>
      </c>
    </row>
    <row r="121" spans="2:20">
      <c r="B121" s="6" t="s">
        <v>293</v>
      </c>
      <c r="C121" s="17">
        <v>1127414</v>
      </c>
      <c r="D121" s="6" t="s">
        <v>126</v>
      </c>
      <c r="E121" s="6"/>
      <c r="F121" s="6">
        <v>1248</v>
      </c>
      <c r="G121" s="6" t="s">
        <v>159</v>
      </c>
      <c r="H121" s="6" t="s">
        <v>287</v>
      </c>
      <c r="I121" s="6" t="s">
        <v>161</v>
      </c>
      <c r="J121" s="6"/>
      <c r="K121" s="17">
        <v>3.84</v>
      </c>
      <c r="L121" s="6" t="s">
        <v>92</v>
      </c>
      <c r="M121" s="18">
        <v>2.4E-2</v>
      </c>
      <c r="N121" s="8">
        <v>1.2200000000000001E-2</v>
      </c>
      <c r="O121" s="7">
        <v>1000000</v>
      </c>
      <c r="P121" s="7">
        <v>105.12</v>
      </c>
      <c r="Q121" s="7">
        <v>1051.2</v>
      </c>
      <c r="R121" s="8">
        <v>7.7000000000000002E-3</v>
      </c>
      <c r="S121" s="8">
        <v>5.9999999999999995E-4</v>
      </c>
      <c r="T121" s="8">
        <v>1E-4</v>
      </c>
    </row>
    <row r="122" spans="2:20">
      <c r="B122" s="6" t="s">
        <v>294</v>
      </c>
      <c r="C122" s="17">
        <v>1098656</v>
      </c>
      <c r="D122" s="6" t="s">
        <v>126</v>
      </c>
      <c r="E122" s="6"/>
      <c r="F122" s="6">
        <v>1349</v>
      </c>
      <c r="G122" s="6" t="s">
        <v>187</v>
      </c>
      <c r="H122" s="6" t="s">
        <v>287</v>
      </c>
      <c r="I122" s="6" t="s">
        <v>211</v>
      </c>
      <c r="J122" s="6"/>
      <c r="K122" s="17">
        <v>0.17</v>
      </c>
      <c r="L122" s="6" t="s">
        <v>92</v>
      </c>
      <c r="M122" s="18">
        <v>4.7E-2</v>
      </c>
      <c r="N122" s="8">
        <v>5.3E-3</v>
      </c>
      <c r="O122" s="7">
        <v>2463322.13</v>
      </c>
      <c r="P122" s="7">
        <v>119.85</v>
      </c>
      <c r="Q122" s="7">
        <v>2952.29</v>
      </c>
      <c r="R122" s="8">
        <v>1.9400000000000001E-2</v>
      </c>
      <c r="S122" s="8">
        <v>1.6999999999999999E-3</v>
      </c>
      <c r="T122" s="8">
        <v>2.0000000000000001E-4</v>
      </c>
    </row>
    <row r="123" spans="2:20">
      <c r="B123" s="6" t="s">
        <v>295</v>
      </c>
      <c r="C123" s="17">
        <v>1115724</v>
      </c>
      <c r="D123" s="6" t="s">
        <v>126</v>
      </c>
      <c r="E123" s="6"/>
      <c r="F123" s="6">
        <v>1349</v>
      </c>
      <c r="G123" s="6" t="s">
        <v>187</v>
      </c>
      <c r="H123" s="6" t="s">
        <v>287</v>
      </c>
      <c r="I123" s="6" t="s">
        <v>211</v>
      </c>
      <c r="J123" s="6"/>
      <c r="K123" s="17">
        <v>1.61</v>
      </c>
      <c r="L123" s="6" t="s">
        <v>92</v>
      </c>
      <c r="M123" s="18">
        <v>4.2000000000000003E-2</v>
      </c>
      <c r="N123" s="8">
        <v>1.5299999999999999E-2</v>
      </c>
      <c r="O123" s="7">
        <v>2551167.7799999998</v>
      </c>
      <c r="P123" s="7">
        <v>112.52</v>
      </c>
      <c r="Q123" s="7">
        <v>2870.57</v>
      </c>
      <c r="R123" s="8">
        <v>1.3599999999999999E-2</v>
      </c>
      <c r="S123" s="8">
        <v>1.6999999999999999E-3</v>
      </c>
      <c r="T123" s="8">
        <v>2.0000000000000001E-4</v>
      </c>
    </row>
    <row r="124" spans="2:20">
      <c r="B124" s="6" t="s">
        <v>296</v>
      </c>
      <c r="C124" s="17">
        <v>1119999</v>
      </c>
      <c r="D124" s="6" t="s">
        <v>126</v>
      </c>
      <c r="E124" s="6"/>
      <c r="F124" s="6">
        <v>1349</v>
      </c>
      <c r="G124" s="6" t="s">
        <v>187</v>
      </c>
      <c r="H124" s="6" t="s">
        <v>287</v>
      </c>
      <c r="I124" s="6" t="s">
        <v>211</v>
      </c>
      <c r="J124" s="6"/>
      <c r="K124" s="17">
        <v>2.4</v>
      </c>
      <c r="L124" s="6" t="s">
        <v>92</v>
      </c>
      <c r="M124" s="18">
        <v>4.8000000000000001E-2</v>
      </c>
      <c r="N124" s="8">
        <v>1.7600000000000001E-2</v>
      </c>
      <c r="O124" s="7">
        <v>12366356</v>
      </c>
      <c r="P124" s="7">
        <v>114.4</v>
      </c>
      <c r="Q124" s="7">
        <v>14147.11</v>
      </c>
      <c r="R124" s="8">
        <v>1.78E-2</v>
      </c>
      <c r="S124" s="8">
        <v>8.2000000000000007E-3</v>
      </c>
      <c r="T124" s="8">
        <v>1.1000000000000001E-3</v>
      </c>
    </row>
    <row r="125" spans="2:20">
      <c r="B125" s="6" t="s">
        <v>297</v>
      </c>
      <c r="C125" s="17">
        <v>2260479</v>
      </c>
      <c r="D125" s="6" t="s">
        <v>126</v>
      </c>
      <c r="E125" s="6"/>
      <c r="F125" s="6">
        <v>226</v>
      </c>
      <c r="G125" s="6" t="s">
        <v>187</v>
      </c>
      <c r="H125" s="6" t="s">
        <v>298</v>
      </c>
      <c r="I125" s="6" t="s">
        <v>161</v>
      </c>
      <c r="J125" s="6"/>
      <c r="K125" s="17">
        <v>6.8</v>
      </c>
      <c r="L125" s="6" t="s">
        <v>92</v>
      </c>
      <c r="M125" s="18">
        <v>2.8500000000000001E-2</v>
      </c>
      <c r="N125" s="8">
        <v>2.1000000000000001E-2</v>
      </c>
      <c r="O125" s="7">
        <v>21312000</v>
      </c>
      <c r="P125" s="7">
        <v>106.38</v>
      </c>
      <c r="Q125" s="7">
        <v>22671.71</v>
      </c>
      <c r="R125" s="8">
        <v>3.1199999999999999E-2</v>
      </c>
      <c r="S125" s="8">
        <v>1.3100000000000001E-2</v>
      </c>
      <c r="T125" s="8">
        <v>1.8E-3</v>
      </c>
    </row>
    <row r="126" spans="2:20">
      <c r="B126" s="6" t="s">
        <v>299</v>
      </c>
      <c r="C126" s="17">
        <v>6390207</v>
      </c>
      <c r="D126" s="6" t="s">
        <v>126</v>
      </c>
      <c r="E126" s="6"/>
      <c r="F126" s="6">
        <v>639</v>
      </c>
      <c r="G126" s="6" t="s">
        <v>223</v>
      </c>
      <c r="H126" s="6" t="s">
        <v>300</v>
      </c>
      <c r="I126" s="6" t="s">
        <v>161</v>
      </c>
      <c r="J126" s="6"/>
      <c r="K126" s="17">
        <v>4.51</v>
      </c>
      <c r="L126" s="6" t="s">
        <v>92</v>
      </c>
      <c r="M126" s="18">
        <v>4.9500000000000002E-2</v>
      </c>
      <c r="N126" s="8">
        <v>8.0699999999999994E-2</v>
      </c>
      <c r="O126" s="7">
        <v>13816019</v>
      </c>
      <c r="P126" s="7">
        <v>106.69</v>
      </c>
      <c r="Q126" s="7">
        <v>14740.31</v>
      </c>
      <c r="R126" s="8">
        <v>4.8999999999999998E-3</v>
      </c>
      <c r="S126" s="8">
        <v>8.5000000000000006E-3</v>
      </c>
      <c r="T126" s="8">
        <v>1.1999999999999999E-3</v>
      </c>
    </row>
    <row r="127" spans="2:20">
      <c r="B127" s="6" t="s">
        <v>301</v>
      </c>
      <c r="C127" s="17">
        <v>6390223</v>
      </c>
      <c r="D127" s="6" t="s">
        <v>126</v>
      </c>
      <c r="E127" s="6"/>
      <c r="F127" s="6">
        <v>639</v>
      </c>
      <c r="G127" s="6" t="s">
        <v>223</v>
      </c>
      <c r="H127" s="6" t="s">
        <v>300</v>
      </c>
      <c r="I127" s="6" t="s">
        <v>161</v>
      </c>
      <c r="J127" s="6"/>
      <c r="K127" s="17">
        <v>1.93</v>
      </c>
      <c r="L127" s="6" t="s">
        <v>92</v>
      </c>
      <c r="M127" s="18">
        <v>4.4499999999999998E-2</v>
      </c>
      <c r="N127" s="8">
        <v>5.1200000000000002E-2</v>
      </c>
      <c r="O127" s="7">
        <v>449740.83</v>
      </c>
      <c r="P127" s="7">
        <v>117.49</v>
      </c>
      <c r="Q127" s="7">
        <v>528.4</v>
      </c>
      <c r="R127" s="8">
        <v>4.7999999999999996E-3</v>
      </c>
      <c r="S127" s="8">
        <v>2.9999999999999997E-4</v>
      </c>
      <c r="T127" s="8">
        <v>0</v>
      </c>
    </row>
    <row r="128" spans="2:20">
      <c r="B128" s="6" t="s">
        <v>302</v>
      </c>
      <c r="C128" s="17">
        <v>1113034</v>
      </c>
      <c r="D128" s="6" t="s">
        <v>126</v>
      </c>
      <c r="E128" s="6"/>
      <c r="F128" s="6">
        <v>1154</v>
      </c>
      <c r="G128" s="6" t="s">
        <v>223</v>
      </c>
      <c r="H128" s="6" t="s">
        <v>303</v>
      </c>
      <c r="I128" s="6" t="s">
        <v>161</v>
      </c>
      <c r="J128" s="6"/>
      <c r="K128" s="17">
        <v>1.81</v>
      </c>
      <c r="L128" s="6" t="s">
        <v>92</v>
      </c>
      <c r="M128" s="18">
        <v>4.9000000000000002E-2</v>
      </c>
      <c r="N128" s="8">
        <v>0.30330000000000001</v>
      </c>
      <c r="O128" s="7">
        <v>4443468.62</v>
      </c>
      <c r="P128" s="7">
        <v>88.27</v>
      </c>
      <c r="Q128" s="7">
        <v>3922.25</v>
      </c>
      <c r="R128" s="8">
        <v>3.8999999999999998E-3</v>
      </c>
      <c r="S128" s="8">
        <v>2.3E-3</v>
      </c>
      <c r="T128" s="8">
        <v>2.9999999999999997E-4</v>
      </c>
    </row>
    <row r="129" spans="2:20">
      <c r="B129" s="6" t="s">
        <v>304</v>
      </c>
      <c r="C129" s="17">
        <v>7980154</v>
      </c>
      <c r="D129" s="6" t="s">
        <v>126</v>
      </c>
      <c r="E129" s="6"/>
      <c r="F129" s="6">
        <v>798</v>
      </c>
      <c r="G129" s="6" t="s">
        <v>223</v>
      </c>
      <c r="H129" s="6" t="s">
        <v>305</v>
      </c>
      <c r="I129" s="6" t="s">
        <v>161</v>
      </c>
      <c r="J129" s="6"/>
      <c r="K129" s="17">
        <v>5.48</v>
      </c>
      <c r="L129" s="6" t="s">
        <v>92</v>
      </c>
      <c r="M129" s="18">
        <v>4.9500000000000002E-2</v>
      </c>
      <c r="N129" s="8">
        <v>0.13250000000000001</v>
      </c>
      <c r="O129" s="7">
        <v>22723722</v>
      </c>
      <c r="P129" s="7">
        <v>77.650000000000006</v>
      </c>
      <c r="Q129" s="7">
        <v>17644.97</v>
      </c>
      <c r="R129" s="8">
        <v>2.0299999999999999E-2</v>
      </c>
      <c r="S129" s="8">
        <v>1.0200000000000001E-2</v>
      </c>
      <c r="T129" s="8">
        <v>1.4E-3</v>
      </c>
    </row>
    <row r="130" spans="2:20">
      <c r="B130" s="6" t="s">
        <v>306</v>
      </c>
      <c r="C130" s="17">
        <v>7980121</v>
      </c>
      <c r="D130" s="6" t="s">
        <v>126</v>
      </c>
      <c r="E130" s="6"/>
      <c r="F130" s="6">
        <v>798</v>
      </c>
      <c r="G130" s="6" t="s">
        <v>223</v>
      </c>
      <c r="H130" s="6" t="s">
        <v>305</v>
      </c>
      <c r="I130" s="6" t="s">
        <v>161</v>
      </c>
      <c r="J130" s="6"/>
      <c r="K130" s="17">
        <v>1.39</v>
      </c>
      <c r="L130" s="6" t="s">
        <v>92</v>
      </c>
      <c r="M130" s="18">
        <v>4.4999999999999998E-2</v>
      </c>
      <c r="N130" s="8">
        <v>0.20599999999999999</v>
      </c>
      <c r="O130" s="7">
        <v>26968.93</v>
      </c>
      <c r="P130" s="7">
        <v>99.81</v>
      </c>
      <c r="Q130" s="7">
        <v>26.92</v>
      </c>
      <c r="R130" s="8">
        <v>0</v>
      </c>
      <c r="S130" s="8">
        <v>0</v>
      </c>
      <c r="T130" s="8">
        <v>0</v>
      </c>
    </row>
    <row r="131" spans="2:20">
      <c r="B131" s="6" t="s">
        <v>308</v>
      </c>
      <c r="C131" s="17">
        <v>1131267</v>
      </c>
      <c r="D131" s="6" t="s">
        <v>126</v>
      </c>
      <c r="E131" s="6"/>
      <c r="F131" s="6">
        <v>1039</v>
      </c>
      <c r="G131" s="6" t="s">
        <v>223</v>
      </c>
      <c r="H131" s="6" t="s">
        <v>1257</v>
      </c>
      <c r="I131" s="6"/>
      <c r="J131" s="6"/>
      <c r="K131" s="17">
        <v>1.84</v>
      </c>
      <c r="L131" s="6" t="s">
        <v>92</v>
      </c>
      <c r="M131" s="18">
        <v>0.06</v>
      </c>
      <c r="N131" s="8">
        <v>0.1099</v>
      </c>
      <c r="O131" s="7">
        <v>0.11</v>
      </c>
      <c r="P131" s="7">
        <v>92.05</v>
      </c>
      <c r="Q131" s="7">
        <v>0</v>
      </c>
      <c r="R131" s="8">
        <v>0</v>
      </c>
      <c r="S131" s="8">
        <v>0</v>
      </c>
      <c r="T131" s="8">
        <v>0</v>
      </c>
    </row>
    <row r="132" spans="2:20">
      <c r="B132" s="6" t="s">
        <v>309</v>
      </c>
      <c r="C132" s="17">
        <v>1131275</v>
      </c>
      <c r="D132" s="6" t="s">
        <v>126</v>
      </c>
      <c r="E132" s="6"/>
      <c r="F132" s="6">
        <v>1039</v>
      </c>
      <c r="G132" s="6" t="s">
        <v>223</v>
      </c>
      <c r="H132" s="6" t="s">
        <v>1257</v>
      </c>
      <c r="I132" s="6"/>
      <c r="J132" s="6"/>
      <c r="K132" s="17">
        <v>3.42</v>
      </c>
      <c r="L132" s="6" t="s">
        <v>92</v>
      </c>
      <c r="M132" s="18">
        <v>0.06</v>
      </c>
      <c r="N132" s="8">
        <v>0.57010000000000005</v>
      </c>
      <c r="O132" s="7">
        <v>0.05</v>
      </c>
      <c r="P132" s="7">
        <v>73.91</v>
      </c>
      <c r="Q132" s="7">
        <v>0</v>
      </c>
      <c r="R132" s="8">
        <v>0</v>
      </c>
      <c r="S132" s="8">
        <v>0</v>
      </c>
      <c r="T132" s="8">
        <v>0</v>
      </c>
    </row>
    <row r="133" spans="2:20">
      <c r="B133" s="6" t="s">
        <v>310</v>
      </c>
      <c r="C133" s="17">
        <v>7710155</v>
      </c>
      <c r="D133" s="6" t="s">
        <v>126</v>
      </c>
      <c r="E133" s="6"/>
      <c r="F133" s="6">
        <v>771</v>
      </c>
      <c r="G133" s="6" t="s">
        <v>187</v>
      </c>
      <c r="H133" s="6" t="s">
        <v>1257</v>
      </c>
      <c r="I133" s="6"/>
      <c r="J133" s="6"/>
      <c r="K133" s="17">
        <v>1.29</v>
      </c>
      <c r="L133" s="6" t="s">
        <v>92</v>
      </c>
      <c r="M133" s="18">
        <v>6.9500000000000006E-2</v>
      </c>
      <c r="N133" s="8">
        <v>2.9899999999999999E-2</v>
      </c>
      <c r="O133" s="7">
        <v>96692.81</v>
      </c>
      <c r="P133" s="7">
        <v>117.2</v>
      </c>
      <c r="Q133" s="7">
        <v>113.32</v>
      </c>
      <c r="R133" s="8">
        <v>5.7999999999999996E-3</v>
      </c>
      <c r="S133" s="8">
        <v>1E-4</v>
      </c>
      <c r="T133" s="8">
        <v>0</v>
      </c>
    </row>
    <row r="134" spans="2:20">
      <c r="B134" s="6" t="s">
        <v>311</v>
      </c>
      <c r="C134" s="17">
        <v>7710163</v>
      </c>
      <c r="D134" s="6" t="s">
        <v>126</v>
      </c>
      <c r="E134" s="6"/>
      <c r="F134" s="6">
        <v>771</v>
      </c>
      <c r="G134" s="6" t="s">
        <v>187</v>
      </c>
      <c r="H134" s="6" t="s">
        <v>1257</v>
      </c>
      <c r="I134" s="6"/>
      <c r="J134" s="6"/>
      <c r="K134" s="17">
        <v>2.56</v>
      </c>
      <c r="L134" s="6" t="s">
        <v>92</v>
      </c>
      <c r="M134" s="18">
        <v>6.9500000000000006E-2</v>
      </c>
      <c r="N134" s="8">
        <v>4.7100000000000003E-2</v>
      </c>
      <c r="O134" s="7">
        <v>2073338.68</v>
      </c>
      <c r="P134" s="7">
        <v>117.8</v>
      </c>
      <c r="Q134" s="7">
        <v>2442.39</v>
      </c>
      <c r="R134" s="8">
        <v>1.77E-2</v>
      </c>
      <c r="S134" s="8">
        <v>1.4E-3</v>
      </c>
      <c r="T134" s="8">
        <v>2.0000000000000001E-4</v>
      </c>
    </row>
    <row r="135" spans="2:20">
      <c r="B135" s="13" t="s">
        <v>312</v>
      </c>
      <c r="C135" s="14"/>
      <c r="D135" s="13"/>
      <c r="E135" s="13"/>
      <c r="F135" s="13"/>
      <c r="G135" s="13"/>
      <c r="H135" s="13"/>
      <c r="I135" s="13"/>
      <c r="J135" s="13"/>
      <c r="K135" s="14">
        <v>4.6500000000000004</v>
      </c>
      <c r="L135" s="13"/>
      <c r="N135" s="16">
        <v>2.6800000000000001E-2</v>
      </c>
      <c r="O135" s="15">
        <v>27676374.239999998</v>
      </c>
      <c r="Q135" s="15">
        <v>28855.34</v>
      </c>
      <c r="S135" s="16">
        <v>1.66E-2</v>
      </c>
      <c r="T135" s="16">
        <v>2.3E-3</v>
      </c>
    </row>
    <row r="136" spans="2:20">
      <c r="B136" s="6" t="s">
        <v>313</v>
      </c>
      <c r="C136" s="17">
        <v>7590144</v>
      </c>
      <c r="D136" s="6" t="s">
        <v>126</v>
      </c>
      <c r="E136" s="6"/>
      <c r="F136" s="6">
        <v>759</v>
      </c>
      <c r="G136" s="6" t="s">
        <v>187</v>
      </c>
      <c r="H136" s="6" t="s">
        <v>160</v>
      </c>
      <c r="I136" s="6" t="s">
        <v>161</v>
      </c>
      <c r="J136" s="6"/>
      <c r="K136" s="17">
        <v>0.82</v>
      </c>
      <c r="L136" s="6" t="s">
        <v>92</v>
      </c>
      <c r="M136" s="18">
        <v>6.4100000000000004E-2</v>
      </c>
      <c r="N136" s="8">
        <v>7.0000000000000001E-3</v>
      </c>
      <c r="O136" s="7">
        <v>86265.600000000006</v>
      </c>
      <c r="P136" s="7">
        <v>105.8</v>
      </c>
      <c r="Q136" s="7">
        <v>91.27</v>
      </c>
      <c r="R136" s="8">
        <v>4.0000000000000002E-4</v>
      </c>
      <c r="S136" s="8">
        <v>1E-4</v>
      </c>
      <c r="T136" s="8">
        <v>0</v>
      </c>
    </row>
    <row r="137" spans="2:20">
      <c r="B137" s="6" t="s">
        <v>314</v>
      </c>
      <c r="C137" s="17">
        <v>1136068</v>
      </c>
      <c r="D137" s="6" t="s">
        <v>126</v>
      </c>
      <c r="E137" s="6"/>
      <c r="F137" s="6">
        <v>1324</v>
      </c>
      <c r="G137" s="6" t="s">
        <v>202</v>
      </c>
      <c r="H137" s="6" t="s">
        <v>160</v>
      </c>
      <c r="I137" s="6" t="s">
        <v>211</v>
      </c>
      <c r="J137" s="6"/>
      <c r="K137" s="17">
        <v>6.94</v>
      </c>
      <c r="L137" s="6" t="s">
        <v>92</v>
      </c>
      <c r="M137" s="18">
        <v>3.9199999999999999E-2</v>
      </c>
      <c r="N137" s="8">
        <v>3.0800000000000001E-2</v>
      </c>
      <c r="O137" s="7">
        <v>7533000</v>
      </c>
      <c r="P137" s="7">
        <v>107.79</v>
      </c>
      <c r="Q137" s="7">
        <v>8119.82</v>
      </c>
      <c r="R137" s="8">
        <v>7.7999999999999996E-3</v>
      </c>
      <c r="S137" s="8">
        <v>4.7000000000000002E-3</v>
      </c>
      <c r="T137" s="8">
        <v>6.9999999999999999E-4</v>
      </c>
    </row>
    <row r="138" spans="2:20">
      <c r="B138" s="6" t="s">
        <v>315</v>
      </c>
      <c r="C138" s="17">
        <v>5760236</v>
      </c>
      <c r="D138" s="6" t="s">
        <v>126</v>
      </c>
      <c r="E138" s="6"/>
      <c r="F138" s="6">
        <v>576</v>
      </c>
      <c r="G138" s="6" t="s">
        <v>223</v>
      </c>
      <c r="H138" s="6" t="s">
        <v>245</v>
      </c>
      <c r="I138" s="6" t="s">
        <v>161</v>
      </c>
      <c r="J138" s="6"/>
      <c r="K138" s="17">
        <v>5.34</v>
      </c>
      <c r="L138" s="6" t="s">
        <v>92</v>
      </c>
      <c r="M138" s="18">
        <v>3.85E-2</v>
      </c>
      <c r="N138" s="8">
        <v>3.5299999999999998E-2</v>
      </c>
      <c r="O138" s="7">
        <v>12182000</v>
      </c>
      <c r="P138" s="7">
        <v>102.19</v>
      </c>
      <c r="Q138" s="7">
        <v>12448.79</v>
      </c>
      <c r="R138" s="8">
        <v>1.7999999999999999E-2</v>
      </c>
      <c r="S138" s="8">
        <v>7.1999999999999998E-3</v>
      </c>
      <c r="T138" s="8">
        <v>1E-3</v>
      </c>
    </row>
    <row r="139" spans="2:20">
      <c r="B139" s="6" t="s">
        <v>316</v>
      </c>
      <c r="C139" s="17">
        <v>5760202</v>
      </c>
      <c r="D139" s="6" t="s">
        <v>126</v>
      </c>
      <c r="E139" s="6"/>
      <c r="F139" s="6">
        <v>576</v>
      </c>
      <c r="G139" s="6" t="s">
        <v>223</v>
      </c>
      <c r="H139" s="6" t="s">
        <v>245</v>
      </c>
      <c r="I139" s="6" t="s">
        <v>161</v>
      </c>
      <c r="J139" s="6"/>
      <c r="K139" s="17">
        <v>1</v>
      </c>
      <c r="L139" s="6" t="s">
        <v>92</v>
      </c>
      <c r="M139" s="18">
        <v>0.06</v>
      </c>
      <c r="N139" s="8">
        <v>9.7000000000000003E-3</v>
      </c>
      <c r="O139" s="7">
        <v>3116666.82</v>
      </c>
      <c r="P139" s="7">
        <v>104.98</v>
      </c>
      <c r="Q139" s="7">
        <v>3271.88</v>
      </c>
      <c r="R139" s="8">
        <v>7.1999999999999998E-3</v>
      </c>
      <c r="S139" s="8">
        <v>1.9E-3</v>
      </c>
      <c r="T139" s="8">
        <v>2.9999999999999997E-4</v>
      </c>
    </row>
    <row r="140" spans="2:20">
      <c r="B140" s="6" t="s">
        <v>317</v>
      </c>
      <c r="C140" s="17">
        <v>1118843</v>
      </c>
      <c r="D140" s="6" t="s">
        <v>126</v>
      </c>
      <c r="E140" s="6"/>
      <c r="F140" s="6">
        <v>2095</v>
      </c>
      <c r="G140" s="6" t="s">
        <v>195</v>
      </c>
      <c r="H140" s="6" t="s">
        <v>245</v>
      </c>
      <c r="I140" s="6" t="s">
        <v>161</v>
      </c>
      <c r="J140" s="6"/>
      <c r="K140" s="17">
        <v>0.99</v>
      </c>
      <c r="L140" s="6" t="s">
        <v>92</v>
      </c>
      <c r="M140" s="18">
        <v>5.5E-2</v>
      </c>
      <c r="N140" s="8">
        <v>9.4000000000000004E-3</v>
      </c>
      <c r="O140" s="7">
        <v>3365441.82</v>
      </c>
      <c r="P140" s="7">
        <v>104.53</v>
      </c>
      <c r="Q140" s="7">
        <v>3517.9</v>
      </c>
      <c r="R140" s="8">
        <v>1.3899999999999999E-2</v>
      </c>
      <c r="S140" s="8">
        <v>2E-3</v>
      </c>
      <c r="T140" s="8">
        <v>2.9999999999999997E-4</v>
      </c>
    </row>
    <row r="141" spans="2:20">
      <c r="B141" s="6" t="s">
        <v>318</v>
      </c>
      <c r="C141" s="17">
        <v>1123587</v>
      </c>
      <c r="D141" s="6" t="s">
        <v>126</v>
      </c>
      <c r="E141" s="6"/>
      <c r="F141" s="6">
        <v>1248</v>
      </c>
      <c r="G141" s="6" t="s">
        <v>223</v>
      </c>
      <c r="H141" s="6" t="s">
        <v>287</v>
      </c>
      <c r="I141" s="6" t="s">
        <v>161</v>
      </c>
      <c r="J141" s="6"/>
      <c r="K141" s="17">
        <v>3.1</v>
      </c>
      <c r="L141" s="6" t="s">
        <v>92</v>
      </c>
      <c r="M141" s="18">
        <v>1.5800000000000002E-2</v>
      </c>
      <c r="N141" s="8">
        <v>1.3299999999999999E-2</v>
      </c>
      <c r="O141" s="7">
        <v>1393000</v>
      </c>
      <c r="P141" s="7">
        <v>100.91</v>
      </c>
      <c r="Q141" s="7">
        <v>1405.68</v>
      </c>
      <c r="R141" s="8">
        <v>1.3899999999999999E-2</v>
      </c>
      <c r="S141" s="8">
        <v>8.0000000000000004E-4</v>
      </c>
      <c r="T141" s="8">
        <v>1E-4</v>
      </c>
    </row>
    <row r="142" spans="2:20">
      <c r="B142" s="13" t="s">
        <v>319</v>
      </c>
      <c r="C142" s="14"/>
      <c r="D142" s="13"/>
      <c r="E142" s="13"/>
      <c r="F142" s="13"/>
      <c r="G142" s="13"/>
      <c r="H142" s="13"/>
      <c r="I142" s="13"/>
      <c r="J142" s="13"/>
      <c r="K142" s="14">
        <v>5.1100000000000003</v>
      </c>
      <c r="L142" s="13"/>
      <c r="N142" s="16">
        <v>4.7699999999999999E-2</v>
      </c>
      <c r="O142" s="15">
        <v>12391319.449999999</v>
      </c>
      <c r="Q142" s="15">
        <v>12545.69</v>
      </c>
      <c r="S142" s="16">
        <v>7.1999999999999998E-3</v>
      </c>
      <c r="T142" s="16">
        <v>1E-3</v>
      </c>
    </row>
    <row r="143" spans="2:20">
      <c r="B143" s="6" t="s">
        <v>320</v>
      </c>
      <c r="C143" s="17">
        <v>1260165</v>
      </c>
      <c r="D143" s="6" t="s">
        <v>126</v>
      </c>
      <c r="E143" s="6"/>
      <c r="F143" s="6">
        <v>126</v>
      </c>
      <c r="G143" s="6" t="s">
        <v>187</v>
      </c>
      <c r="H143" s="6" t="s">
        <v>160</v>
      </c>
      <c r="I143" s="6" t="s">
        <v>161</v>
      </c>
      <c r="J143" s="6"/>
      <c r="K143" s="17">
        <v>1</v>
      </c>
      <c r="L143" s="6" t="s">
        <v>92</v>
      </c>
      <c r="M143" s="18">
        <v>6.5000000000000002E-2</v>
      </c>
      <c r="N143" s="8">
        <v>1.0800000000000001E-2</v>
      </c>
      <c r="O143" s="7">
        <v>142219.76999999999</v>
      </c>
      <c r="P143" s="7">
        <v>83.88</v>
      </c>
      <c r="Q143" s="7">
        <v>119.29</v>
      </c>
      <c r="R143" s="8">
        <v>3.2000000000000002E-3</v>
      </c>
      <c r="S143" s="8">
        <v>1E-4</v>
      </c>
      <c r="T143" s="8">
        <v>0</v>
      </c>
    </row>
    <row r="144" spans="2:20">
      <c r="B144" s="6" t="s">
        <v>321</v>
      </c>
      <c r="C144" s="17">
        <v>1260272</v>
      </c>
      <c r="D144" s="6" t="s">
        <v>126</v>
      </c>
      <c r="E144" s="6"/>
      <c r="F144" s="6">
        <v>126</v>
      </c>
      <c r="G144" s="6" t="s">
        <v>187</v>
      </c>
      <c r="H144" s="6" t="s">
        <v>160</v>
      </c>
      <c r="I144" s="6" t="s">
        <v>161</v>
      </c>
      <c r="J144" s="6"/>
      <c r="K144" s="17">
        <v>0.51</v>
      </c>
      <c r="L144" s="6" t="s">
        <v>92</v>
      </c>
      <c r="M144" s="18">
        <v>1.958E-2</v>
      </c>
      <c r="N144" s="8">
        <v>-6.7999999999999996E-3</v>
      </c>
      <c r="O144" s="7">
        <v>67099.679999999993</v>
      </c>
      <c r="P144" s="7">
        <v>79.19</v>
      </c>
      <c r="Q144" s="7">
        <v>53.14</v>
      </c>
      <c r="R144" s="8">
        <v>1.1999999999999999E-3</v>
      </c>
      <c r="S144" s="8">
        <v>0</v>
      </c>
      <c r="T144" s="8">
        <v>0</v>
      </c>
    </row>
    <row r="145" spans="2:20">
      <c r="B145" s="6" t="s">
        <v>322</v>
      </c>
      <c r="C145" s="17">
        <v>5760244</v>
      </c>
      <c r="D145" s="6" t="s">
        <v>126</v>
      </c>
      <c r="E145" s="6"/>
      <c r="F145" s="6">
        <v>576</v>
      </c>
      <c r="G145" s="6" t="s">
        <v>223</v>
      </c>
      <c r="H145" s="6" t="s">
        <v>245</v>
      </c>
      <c r="I145" s="6" t="s">
        <v>161</v>
      </c>
      <c r="J145" s="6"/>
      <c r="K145" s="17">
        <v>5.17</v>
      </c>
      <c r="L145" s="6" t="s">
        <v>92</v>
      </c>
      <c r="M145" s="18">
        <v>0.05</v>
      </c>
      <c r="N145" s="8">
        <v>4.8300000000000003E-2</v>
      </c>
      <c r="O145" s="7">
        <v>12182000</v>
      </c>
      <c r="P145" s="7">
        <v>101.57</v>
      </c>
      <c r="Q145" s="7">
        <v>12373.26</v>
      </c>
      <c r="R145" s="8">
        <v>2.3900000000000001E-2</v>
      </c>
      <c r="S145" s="8">
        <v>7.1000000000000004E-3</v>
      </c>
      <c r="T145" s="8">
        <v>1E-3</v>
      </c>
    </row>
    <row r="146" spans="2:20">
      <c r="B146" s="13" t="s">
        <v>323</v>
      </c>
      <c r="C146" s="14"/>
      <c r="D146" s="13"/>
      <c r="E146" s="13"/>
      <c r="F146" s="13"/>
      <c r="G146" s="13"/>
      <c r="H146" s="13"/>
      <c r="I146" s="13"/>
      <c r="J146" s="13"/>
      <c r="L146" s="13"/>
      <c r="O146" s="15">
        <v>0</v>
      </c>
      <c r="Q146" s="15">
        <v>0</v>
      </c>
      <c r="S146" s="16">
        <v>0</v>
      </c>
      <c r="T146" s="16">
        <v>0</v>
      </c>
    </row>
    <row r="147" spans="2:20">
      <c r="B147" s="3" t="s">
        <v>324</v>
      </c>
      <c r="C147" s="12"/>
      <c r="D147" s="3"/>
      <c r="E147" s="3"/>
      <c r="F147" s="3"/>
      <c r="G147" s="3"/>
      <c r="H147" s="3"/>
      <c r="I147" s="3"/>
      <c r="J147" s="3"/>
      <c r="K147" s="12">
        <v>6.77</v>
      </c>
      <c r="L147" s="3"/>
      <c r="N147" s="10">
        <v>1.83E-2</v>
      </c>
      <c r="O147" s="9">
        <v>10720986</v>
      </c>
      <c r="Q147" s="9">
        <v>41028.58</v>
      </c>
      <c r="S147" s="10">
        <v>2.3599999999999999E-2</v>
      </c>
      <c r="T147" s="10">
        <v>3.3E-3</v>
      </c>
    </row>
    <row r="148" spans="2:20">
      <c r="B148" s="13" t="s">
        <v>325</v>
      </c>
      <c r="C148" s="14"/>
      <c r="D148" s="13"/>
      <c r="E148" s="13"/>
      <c r="F148" s="13"/>
      <c r="G148" s="13"/>
      <c r="H148" s="13"/>
      <c r="I148" s="13"/>
      <c r="J148" s="13"/>
      <c r="L148" s="13"/>
      <c r="O148" s="15">
        <v>0</v>
      </c>
      <c r="Q148" s="15">
        <v>0</v>
      </c>
      <c r="S148" s="16">
        <v>0</v>
      </c>
      <c r="T148" s="16">
        <v>0</v>
      </c>
    </row>
    <row r="149" spans="2:20">
      <c r="B149" s="13" t="s">
        <v>326</v>
      </c>
      <c r="C149" s="14"/>
      <c r="D149" s="13"/>
      <c r="E149" s="13"/>
      <c r="F149" s="13"/>
      <c r="G149" s="13"/>
      <c r="H149" s="13"/>
      <c r="I149" s="13"/>
      <c r="J149" s="13"/>
      <c r="K149" s="14">
        <v>6.77</v>
      </c>
      <c r="L149" s="13"/>
      <c r="N149" s="16">
        <v>1.83E-2</v>
      </c>
      <c r="O149" s="15">
        <v>10720986</v>
      </c>
      <c r="Q149" s="15">
        <v>41028.58</v>
      </c>
      <c r="S149" s="16">
        <v>2.3599999999999999E-2</v>
      </c>
      <c r="T149" s="16">
        <v>3.3E-3</v>
      </c>
    </row>
    <row r="150" spans="2:20">
      <c r="B150" s="6" t="s">
        <v>327</v>
      </c>
      <c r="C150" s="17" t="s">
        <v>328</v>
      </c>
      <c r="D150" s="6" t="s">
        <v>329</v>
      </c>
      <c r="E150" s="6"/>
      <c r="F150" s="6"/>
      <c r="G150" s="6" t="s">
        <v>330</v>
      </c>
      <c r="H150" s="6" t="s">
        <v>287</v>
      </c>
      <c r="I150" s="6" t="s">
        <v>331</v>
      </c>
      <c r="J150" s="6"/>
      <c r="K150" s="17">
        <v>5.92</v>
      </c>
      <c r="L150" s="6" t="s">
        <v>42</v>
      </c>
      <c r="M150" s="18">
        <v>3.4500000000000003E-2</v>
      </c>
      <c r="N150" s="8">
        <v>2.7799999999999998E-2</v>
      </c>
      <c r="O150" s="7">
        <v>2600000</v>
      </c>
      <c r="P150" s="7">
        <v>404.14</v>
      </c>
      <c r="Q150" s="7">
        <v>10541.3</v>
      </c>
      <c r="R150" s="8">
        <v>1.2999999999999999E-3</v>
      </c>
      <c r="S150" s="8">
        <v>6.1000000000000004E-3</v>
      </c>
      <c r="T150" s="8">
        <v>8.0000000000000004E-4</v>
      </c>
    </row>
    <row r="151" spans="2:20">
      <c r="B151" s="6" t="s">
        <v>332</v>
      </c>
      <c r="C151" s="17" t="s">
        <v>333</v>
      </c>
      <c r="D151" s="6" t="s">
        <v>329</v>
      </c>
      <c r="E151" s="6"/>
      <c r="F151" s="6"/>
      <c r="G151" s="6" t="s">
        <v>330</v>
      </c>
      <c r="H151" s="6" t="s">
        <v>298</v>
      </c>
      <c r="I151" s="6" t="s">
        <v>331</v>
      </c>
      <c r="J151" s="6"/>
      <c r="K151" s="17">
        <v>6.14</v>
      </c>
      <c r="L151" s="6" t="s">
        <v>42</v>
      </c>
      <c r="M151" s="18">
        <v>3.3750000000000002E-2</v>
      </c>
      <c r="N151" s="8">
        <v>0.03</v>
      </c>
      <c r="O151" s="7">
        <v>2600000</v>
      </c>
      <c r="P151" s="7">
        <v>395.57</v>
      </c>
      <c r="Q151" s="7">
        <v>10299.08</v>
      </c>
      <c r="R151" s="8">
        <v>1.2999999999999999E-3</v>
      </c>
      <c r="S151" s="8">
        <v>5.8999999999999999E-3</v>
      </c>
      <c r="T151" s="8">
        <v>8.0000000000000004E-4</v>
      </c>
    </row>
    <row r="152" spans="2:20">
      <c r="B152" s="6" t="s">
        <v>334</v>
      </c>
      <c r="C152" s="17" t="s">
        <v>335</v>
      </c>
      <c r="D152" s="6" t="s">
        <v>292</v>
      </c>
      <c r="E152" s="6"/>
      <c r="F152" s="6"/>
      <c r="G152" s="6" t="s">
        <v>292</v>
      </c>
      <c r="H152" s="6" t="s">
        <v>300</v>
      </c>
      <c r="I152" s="6" t="s">
        <v>331</v>
      </c>
      <c r="J152" s="6"/>
      <c r="K152" s="17">
        <v>9.51</v>
      </c>
      <c r="L152" s="6" t="s">
        <v>42</v>
      </c>
      <c r="M152" s="18">
        <v>3.9E-2</v>
      </c>
      <c r="N152" s="8">
        <v>-1.1000000000000001E-3</v>
      </c>
      <c r="O152" s="7">
        <v>3449986</v>
      </c>
      <c r="P152" s="7">
        <v>101.1</v>
      </c>
      <c r="Q152" s="7">
        <v>13414.61</v>
      </c>
      <c r="S152" s="8">
        <v>7.7000000000000002E-3</v>
      </c>
      <c r="T152" s="8">
        <v>1.1000000000000001E-3</v>
      </c>
    </row>
    <row r="153" spans="2:20">
      <c r="B153" s="6" t="s">
        <v>336</v>
      </c>
      <c r="C153" s="17" t="s">
        <v>337</v>
      </c>
      <c r="D153" s="6" t="s">
        <v>292</v>
      </c>
      <c r="E153" s="6"/>
      <c r="F153" s="6"/>
      <c r="G153" s="6" t="s">
        <v>292</v>
      </c>
      <c r="H153" s="6" t="s">
        <v>1257</v>
      </c>
      <c r="I153" s="6"/>
      <c r="J153" s="6"/>
      <c r="L153" s="6" t="s">
        <v>42</v>
      </c>
      <c r="O153" s="7">
        <v>750000</v>
      </c>
      <c r="P153" s="7">
        <v>0</v>
      </c>
      <c r="Q153" s="7">
        <v>0</v>
      </c>
      <c r="R153" s="8">
        <v>3.8300000000000001E-2</v>
      </c>
      <c r="S153" s="8">
        <v>0</v>
      </c>
      <c r="T153" s="8">
        <v>0</v>
      </c>
    </row>
    <row r="154" spans="2:20">
      <c r="B154" s="6" t="s">
        <v>338</v>
      </c>
      <c r="C154" s="17" t="s">
        <v>339</v>
      </c>
      <c r="D154" s="6" t="s">
        <v>340</v>
      </c>
      <c r="E154" s="6"/>
      <c r="F154" s="6"/>
      <c r="G154" s="6" t="s">
        <v>341</v>
      </c>
      <c r="H154" s="6" t="s">
        <v>1257</v>
      </c>
      <c r="I154" s="6"/>
      <c r="J154" s="6"/>
      <c r="K154" s="17">
        <v>3.61</v>
      </c>
      <c r="L154" s="6" t="s">
        <v>44</v>
      </c>
      <c r="M154" s="18">
        <v>0.02</v>
      </c>
      <c r="N154" s="8">
        <v>2.3900000000000001E-2</v>
      </c>
      <c r="O154" s="7">
        <v>1321000</v>
      </c>
      <c r="P154" s="7">
        <v>512.27</v>
      </c>
      <c r="Q154" s="7">
        <v>6773.59</v>
      </c>
      <c r="R154" s="8">
        <v>1.17E-2</v>
      </c>
      <c r="S154" s="8">
        <v>3.8999999999999998E-3</v>
      </c>
      <c r="T154" s="8">
        <v>5.0000000000000001E-4</v>
      </c>
    </row>
    <row r="157" spans="2:20">
      <c r="B157" s="6" t="s">
        <v>109</v>
      </c>
      <c r="C157" s="17"/>
      <c r="D157" s="6"/>
      <c r="E157" s="6"/>
      <c r="F157" s="6"/>
      <c r="G157" s="6"/>
      <c r="H157" s="6"/>
      <c r="I157" s="6"/>
      <c r="J157" s="6"/>
      <c r="L157" s="6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6"/>
  <sheetViews>
    <sheetView rightToLeft="1" workbookViewId="0">
      <selection activeCell="J31" sqref="J3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1256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110</v>
      </c>
    </row>
    <row r="7" spans="2:14" ht="15.75">
      <c r="B7" s="2" t="s">
        <v>342</v>
      </c>
    </row>
    <row r="8" spans="2:14">
      <c r="B8" s="3" t="s">
        <v>74</v>
      </c>
      <c r="C8" s="3" t="s">
        <v>75</v>
      </c>
      <c r="D8" s="3" t="s">
        <v>112</v>
      </c>
      <c r="E8" s="3" t="s">
        <v>152</v>
      </c>
      <c r="F8" s="3" t="s">
        <v>76</v>
      </c>
      <c r="G8" s="3" t="s">
        <v>153</v>
      </c>
      <c r="H8" s="3" t="s">
        <v>79</v>
      </c>
      <c r="I8" s="3" t="s">
        <v>115</v>
      </c>
      <c r="J8" s="3" t="s">
        <v>41</v>
      </c>
      <c r="K8" s="3" t="s">
        <v>82</v>
      </c>
      <c r="L8" s="3" t="s">
        <v>116</v>
      </c>
      <c r="M8" s="3" t="s">
        <v>117</v>
      </c>
      <c r="N8" s="3" t="s">
        <v>84</v>
      </c>
    </row>
    <row r="9" spans="2:14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 t="s">
        <v>86</v>
      </c>
      <c r="L9" s="4" t="s">
        <v>85</v>
      </c>
      <c r="M9" s="4" t="s">
        <v>85</v>
      </c>
      <c r="N9" s="4" t="s">
        <v>85</v>
      </c>
    </row>
    <row r="11" spans="2:14">
      <c r="B11" s="3" t="s">
        <v>343</v>
      </c>
      <c r="C11" s="12"/>
      <c r="D11" s="3"/>
      <c r="E11" s="3"/>
      <c r="F11" s="3"/>
      <c r="G11" s="3"/>
      <c r="H11" s="3"/>
      <c r="I11" s="9">
        <v>24368918.190000001</v>
      </c>
      <c r="K11" s="9">
        <v>365348.36</v>
      </c>
      <c r="M11" s="10">
        <v>1</v>
      </c>
      <c r="N11" s="10">
        <v>2.93E-2</v>
      </c>
    </row>
    <row r="12" spans="2:14">
      <c r="B12" s="3" t="s">
        <v>344</v>
      </c>
      <c r="C12" s="12"/>
      <c r="D12" s="3"/>
      <c r="E12" s="3"/>
      <c r="F12" s="3"/>
      <c r="G12" s="3"/>
      <c r="H12" s="3"/>
      <c r="I12" s="9">
        <v>22764288.039999999</v>
      </c>
      <c r="K12" s="9">
        <v>324678.25</v>
      </c>
      <c r="M12" s="10">
        <v>0.88870000000000005</v>
      </c>
      <c r="N12" s="10">
        <v>2.5999999999999999E-2</v>
      </c>
    </row>
    <row r="13" spans="2:14">
      <c r="B13" s="13" t="s">
        <v>345</v>
      </c>
      <c r="C13" s="14"/>
      <c r="D13" s="13"/>
      <c r="E13" s="13"/>
      <c r="F13" s="13"/>
      <c r="G13" s="13"/>
      <c r="H13" s="13"/>
      <c r="I13" s="15">
        <v>12921872.960000001</v>
      </c>
      <c r="K13" s="15">
        <v>235222.6</v>
      </c>
      <c r="M13" s="16">
        <v>0.64380000000000004</v>
      </c>
      <c r="N13" s="16">
        <v>1.8800000000000001E-2</v>
      </c>
    </row>
    <row r="14" spans="2:14">
      <c r="B14" s="6" t="s">
        <v>346</v>
      </c>
      <c r="C14" s="17">
        <v>593038</v>
      </c>
      <c r="D14" s="6" t="s">
        <v>126</v>
      </c>
      <c r="E14" s="6"/>
      <c r="F14" s="6">
        <v>593</v>
      </c>
      <c r="G14" s="6" t="s">
        <v>159</v>
      </c>
      <c r="H14" s="6" t="s">
        <v>92</v>
      </c>
      <c r="I14" s="7">
        <v>152717</v>
      </c>
      <c r="J14" s="7">
        <v>4715</v>
      </c>
      <c r="K14" s="7">
        <v>7200.61</v>
      </c>
      <c r="L14" s="8">
        <v>1.5E-3</v>
      </c>
      <c r="M14" s="8">
        <v>1.9699999999999999E-2</v>
      </c>
      <c r="N14" s="8">
        <v>5.9999999999999995E-4</v>
      </c>
    </row>
    <row r="15" spans="2:14">
      <c r="B15" s="6" t="s">
        <v>347</v>
      </c>
      <c r="C15" s="17">
        <v>691212</v>
      </c>
      <c r="D15" s="6" t="s">
        <v>126</v>
      </c>
      <c r="E15" s="6"/>
      <c r="F15" s="6">
        <v>691</v>
      </c>
      <c r="G15" s="6" t="s">
        <v>159</v>
      </c>
      <c r="H15" s="6" t="s">
        <v>92</v>
      </c>
      <c r="I15" s="7">
        <v>489286.88</v>
      </c>
      <c r="J15" s="7">
        <v>663</v>
      </c>
      <c r="K15" s="7">
        <v>3243.97</v>
      </c>
      <c r="L15" s="8">
        <v>5.0000000000000001E-4</v>
      </c>
      <c r="M15" s="8">
        <v>8.8999999999999999E-3</v>
      </c>
      <c r="N15" s="8">
        <v>2.9999999999999997E-4</v>
      </c>
    </row>
    <row r="16" spans="2:14">
      <c r="B16" s="6" t="s">
        <v>348</v>
      </c>
      <c r="C16" s="17">
        <v>604611</v>
      </c>
      <c r="D16" s="6" t="s">
        <v>126</v>
      </c>
      <c r="E16" s="6"/>
      <c r="F16" s="6">
        <v>604</v>
      </c>
      <c r="G16" s="6" t="s">
        <v>159</v>
      </c>
      <c r="H16" s="6" t="s">
        <v>92</v>
      </c>
      <c r="I16" s="7">
        <v>1546635</v>
      </c>
      <c r="J16" s="7">
        <v>1353</v>
      </c>
      <c r="K16" s="7">
        <v>20925.97</v>
      </c>
      <c r="L16" s="8">
        <v>1E-3</v>
      </c>
      <c r="M16" s="8">
        <v>5.7299999999999997E-2</v>
      </c>
      <c r="N16" s="8">
        <v>1.6999999999999999E-3</v>
      </c>
    </row>
    <row r="17" spans="2:14">
      <c r="B17" s="6" t="s">
        <v>349</v>
      </c>
      <c r="C17" s="17">
        <v>695437</v>
      </c>
      <c r="D17" s="6" t="s">
        <v>126</v>
      </c>
      <c r="E17" s="6"/>
      <c r="F17" s="6">
        <v>695</v>
      </c>
      <c r="G17" s="6" t="s">
        <v>159</v>
      </c>
      <c r="H17" s="6" t="s">
        <v>92</v>
      </c>
      <c r="I17" s="7">
        <v>178558</v>
      </c>
      <c r="J17" s="7">
        <v>4440</v>
      </c>
      <c r="K17" s="7">
        <v>7927.98</v>
      </c>
      <c r="L17" s="8">
        <v>8.0000000000000004E-4</v>
      </c>
      <c r="M17" s="8">
        <v>2.1700000000000001E-2</v>
      </c>
      <c r="N17" s="8">
        <v>5.9999999999999995E-4</v>
      </c>
    </row>
    <row r="18" spans="2:14">
      <c r="B18" s="6" t="s">
        <v>350</v>
      </c>
      <c r="C18" s="17">
        <v>662577</v>
      </c>
      <c r="D18" s="6" t="s">
        <v>126</v>
      </c>
      <c r="E18" s="6"/>
      <c r="F18" s="6">
        <v>662</v>
      </c>
      <c r="G18" s="6" t="s">
        <v>159</v>
      </c>
      <c r="H18" s="6" t="s">
        <v>92</v>
      </c>
      <c r="I18" s="7">
        <v>1221461</v>
      </c>
      <c r="J18" s="7">
        <v>1940</v>
      </c>
      <c r="K18" s="7">
        <v>23696.34</v>
      </c>
      <c r="L18" s="8">
        <v>8.9999999999999998E-4</v>
      </c>
      <c r="M18" s="8">
        <v>6.4899999999999999E-2</v>
      </c>
      <c r="N18" s="8">
        <v>1.9E-3</v>
      </c>
    </row>
    <row r="19" spans="2:14">
      <c r="B19" s="6" t="s">
        <v>351</v>
      </c>
      <c r="C19" s="17">
        <v>126011</v>
      </c>
      <c r="D19" s="6" t="s">
        <v>126</v>
      </c>
      <c r="E19" s="6"/>
      <c r="F19" s="6">
        <v>126</v>
      </c>
      <c r="G19" s="6" t="s">
        <v>187</v>
      </c>
      <c r="H19" s="6" t="s">
        <v>92</v>
      </c>
      <c r="I19" s="7">
        <v>218758</v>
      </c>
      <c r="J19" s="7">
        <v>3440</v>
      </c>
      <c r="K19" s="7">
        <v>7525.28</v>
      </c>
      <c r="L19" s="8">
        <v>1.1000000000000001E-3</v>
      </c>
      <c r="M19" s="8">
        <v>2.06E-2</v>
      </c>
      <c r="N19" s="8">
        <v>5.9999999999999995E-4</v>
      </c>
    </row>
    <row r="20" spans="2:14">
      <c r="B20" s="6" t="s">
        <v>352</v>
      </c>
      <c r="C20" s="17">
        <v>1119478</v>
      </c>
      <c r="D20" s="6" t="s">
        <v>126</v>
      </c>
      <c r="E20" s="6"/>
      <c r="F20" s="6">
        <v>1420</v>
      </c>
      <c r="G20" s="6" t="s">
        <v>187</v>
      </c>
      <c r="H20" s="6" t="s">
        <v>92</v>
      </c>
      <c r="I20" s="7">
        <v>145627</v>
      </c>
      <c r="J20" s="7">
        <v>16360</v>
      </c>
      <c r="K20" s="7">
        <v>23824.58</v>
      </c>
      <c r="L20" s="8">
        <v>1.1999999999999999E-3</v>
      </c>
      <c r="M20" s="8">
        <v>6.5199999999999994E-2</v>
      </c>
      <c r="N20" s="8">
        <v>1.9E-3</v>
      </c>
    </row>
    <row r="21" spans="2:14">
      <c r="B21" s="6" t="s">
        <v>353</v>
      </c>
      <c r="C21" s="17">
        <v>1081082</v>
      </c>
      <c r="D21" s="6" t="s">
        <v>126</v>
      </c>
      <c r="E21" s="6"/>
      <c r="F21" s="6">
        <v>1037</v>
      </c>
      <c r="G21" s="6" t="s">
        <v>268</v>
      </c>
      <c r="H21" s="6" t="s">
        <v>92</v>
      </c>
      <c r="I21" s="7">
        <v>60669</v>
      </c>
      <c r="J21" s="7">
        <v>17740</v>
      </c>
      <c r="K21" s="7">
        <v>10762.68</v>
      </c>
      <c r="L21" s="8">
        <v>1E-3</v>
      </c>
      <c r="M21" s="8">
        <v>2.9499999999999998E-2</v>
      </c>
      <c r="N21" s="8">
        <v>8.9999999999999998E-4</v>
      </c>
    </row>
    <row r="22" spans="2:14">
      <c r="B22" s="6" t="s">
        <v>354</v>
      </c>
      <c r="C22" s="17">
        <v>746016</v>
      </c>
      <c r="D22" s="6" t="s">
        <v>126</v>
      </c>
      <c r="E22" s="6"/>
      <c r="F22" s="6">
        <v>746</v>
      </c>
      <c r="G22" s="6" t="s">
        <v>268</v>
      </c>
      <c r="H22" s="6" t="s">
        <v>92</v>
      </c>
      <c r="I22" s="7">
        <v>19007</v>
      </c>
      <c r="J22" s="7">
        <v>6048</v>
      </c>
      <c r="K22" s="7">
        <v>1149.54</v>
      </c>
      <c r="L22" s="8">
        <v>2.0000000000000001E-4</v>
      </c>
      <c r="M22" s="8">
        <v>3.0999999999999999E-3</v>
      </c>
      <c r="N22" s="8">
        <v>1E-4</v>
      </c>
    </row>
    <row r="23" spans="2:14">
      <c r="B23" s="6" t="s">
        <v>355</v>
      </c>
      <c r="C23" s="17">
        <v>1081124</v>
      </c>
      <c r="D23" s="6" t="s">
        <v>126</v>
      </c>
      <c r="E23" s="6"/>
      <c r="F23" s="6">
        <v>1040</v>
      </c>
      <c r="G23" s="6" t="s">
        <v>356</v>
      </c>
      <c r="H23" s="6" t="s">
        <v>92</v>
      </c>
      <c r="I23" s="7">
        <v>25849</v>
      </c>
      <c r="J23" s="7">
        <v>34860</v>
      </c>
      <c r="K23" s="7">
        <v>9010.9599999999991</v>
      </c>
      <c r="L23" s="8">
        <v>5.9999999999999995E-4</v>
      </c>
      <c r="M23" s="8">
        <v>2.47E-2</v>
      </c>
      <c r="N23" s="8">
        <v>6.9999999999999999E-4</v>
      </c>
    </row>
    <row r="24" spans="2:14">
      <c r="B24" s="6" t="s">
        <v>357</v>
      </c>
      <c r="C24" s="17">
        <v>273011</v>
      </c>
      <c r="D24" s="6" t="s">
        <v>126</v>
      </c>
      <c r="E24" s="6"/>
      <c r="F24" s="6">
        <v>273</v>
      </c>
      <c r="G24" s="6" t="s">
        <v>356</v>
      </c>
      <c r="H24" s="6" t="s">
        <v>92</v>
      </c>
      <c r="I24" s="7">
        <v>35549</v>
      </c>
      <c r="J24" s="7">
        <v>24010</v>
      </c>
      <c r="K24" s="7">
        <v>8535.31</v>
      </c>
      <c r="L24" s="8">
        <v>5.0000000000000001E-4</v>
      </c>
      <c r="M24" s="8">
        <v>2.3400000000000001E-2</v>
      </c>
      <c r="N24" s="8">
        <v>6.9999999999999999E-4</v>
      </c>
    </row>
    <row r="25" spans="2:14">
      <c r="B25" s="6" t="s">
        <v>358</v>
      </c>
      <c r="C25" s="17">
        <v>629014</v>
      </c>
      <c r="D25" s="6" t="s">
        <v>126</v>
      </c>
      <c r="E25" s="6"/>
      <c r="F25" s="6">
        <v>629</v>
      </c>
      <c r="G25" s="6" t="s">
        <v>359</v>
      </c>
      <c r="H25" s="6" t="s">
        <v>92</v>
      </c>
      <c r="I25" s="7">
        <v>168898</v>
      </c>
      <c r="J25" s="7">
        <v>19350</v>
      </c>
      <c r="K25" s="7">
        <v>32681.759999999998</v>
      </c>
      <c r="L25" s="8">
        <v>2.0000000000000001E-4</v>
      </c>
      <c r="M25" s="8">
        <v>8.9499999999999996E-2</v>
      </c>
      <c r="N25" s="8">
        <v>2.5999999999999999E-3</v>
      </c>
    </row>
    <row r="26" spans="2:14">
      <c r="B26" s="6" t="s">
        <v>360</v>
      </c>
      <c r="C26" s="17">
        <v>281014</v>
      </c>
      <c r="D26" s="6" t="s">
        <v>126</v>
      </c>
      <c r="E26" s="6"/>
      <c r="F26" s="6">
        <v>281</v>
      </c>
      <c r="G26" s="6" t="s">
        <v>359</v>
      </c>
      <c r="H26" s="6" t="s">
        <v>92</v>
      </c>
      <c r="I26" s="7">
        <v>658435</v>
      </c>
      <c r="J26" s="7">
        <v>1492</v>
      </c>
      <c r="K26" s="7">
        <v>9823.85</v>
      </c>
      <c r="L26" s="8">
        <v>5.0000000000000001E-4</v>
      </c>
      <c r="M26" s="8">
        <v>2.69E-2</v>
      </c>
      <c r="N26" s="8">
        <v>8.0000000000000004E-4</v>
      </c>
    </row>
    <row r="27" spans="2:14">
      <c r="B27" s="6" t="s">
        <v>361</v>
      </c>
      <c r="C27" s="17">
        <v>1136704</v>
      </c>
      <c r="D27" s="6" t="s">
        <v>126</v>
      </c>
      <c r="E27" s="6"/>
      <c r="F27" s="6">
        <v>1655</v>
      </c>
      <c r="G27" s="6" t="s">
        <v>359</v>
      </c>
      <c r="H27" s="6" t="s">
        <v>92</v>
      </c>
      <c r="I27" s="7">
        <v>19508</v>
      </c>
      <c r="J27" s="7">
        <v>16420</v>
      </c>
      <c r="K27" s="7">
        <v>3203.21</v>
      </c>
      <c r="L27" s="8">
        <v>0</v>
      </c>
      <c r="M27" s="8">
        <v>8.8000000000000005E-3</v>
      </c>
      <c r="N27" s="8">
        <v>2.9999999999999997E-4</v>
      </c>
    </row>
    <row r="28" spans="2:14">
      <c r="B28" s="6" t="s">
        <v>362</v>
      </c>
      <c r="C28" s="17">
        <v>1130699</v>
      </c>
      <c r="D28" s="6" t="s">
        <v>126</v>
      </c>
      <c r="E28" s="6"/>
      <c r="F28" s="6">
        <v>1612</v>
      </c>
      <c r="G28" s="6" t="s">
        <v>359</v>
      </c>
      <c r="H28" s="6" t="s">
        <v>92</v>
      </c>
      <c r="I28" s="7">
        <v>57545</v>
      </c>
      <c r="J28" s="7">
        <v>34550</v>
      </c>
      <c r="K28" s="7">
        <v>19881.8</v>
      </c>
      <c r="L28" s="8">
        <v>4.0000000000000002E-4</v>
      </c>
      <c r="M28" s="8">
        <v>5.4399999999999997E-2</v>
      </c>
      <c r="N28" s="8">
        <v>1.6000000000000001E-3</v>
      </c>
    </row>
    <row r="29" spans="2:14">
      <c r="B29" s="6" t="s">
        <v>363</v>
      </c>
      <c r="C29" s="17">
        <v>576017</v>
      </c>
      <c r="D29" s="6" t="s">
        <v>126</v>
      </c>
      <c r="E29" s="6"/>
      <c r="F29" s="6">
        <v>576</v>
      </c>
      <c r="G29" s="6" t="s">
        <v>223</v>
      </c>
      <c r="H29" s="6" t="s">
        <v>92</v>
      </c>
      <c r="I29" s="7">
        <v>11994</v>
      </c>
      <c r="J29" s="7">
        <v>60510</v>
      </c>
      <c r="K29" s="7">
        <v>7257.57</v>
      </c>
      <c r="L29" s="8">
        <v>1.6000000000000001E-3</v>
      </c>
      <c r="M29" s="8">
        <v>1.9900000000000001E-2</v>
      </c>
      <c r="N29" s="8">
        <v>5.9999999999999995E-4</v>
      </c>
    </row>
    <row r="30" spans="2:14">
      <c r="B30" s="6" t="s">
        <v>364</v>
      </c>
      <c r="C30" s="17">
        <v>1100007</v>
      </c>
      <c r="D30" s="6" t="s">
        <v>126</v>
      </c>
      <c r="E30" s="6"/>
      <c r="F30" s="6">
        <v>1363</v>
      </c>
      <c r="G30" s="6" t="s">
        <v>223</v>
      </c>
      <c r="H30" s="6" t="s">
        <v>92</v>
      </c>
      <c r="I30" s="7">
        <v>21674</v>
      </c>
      <c r="J30" s="7">
        <v>62020</v>
      </c>
      <c r="K30" s="7">
        <v>13442.21</v>
      </c>
      <c r="L30" s="8">
        <v>1.6999999999999999E-3</v>
      </c>
      <c r="M30" s="8">
        <v>3.6799999999999999E-2</v>
      </c>
      <c r="N30" s="8">
        <v>1.1000000000000001E-3</v>
      </c>
    </row>
    <row r="31" spans="2:14">
      <c r="B31" s="6" t="s">
        <v>365</v>
      </c>
      <c r="C31" s="17">
        <v>1084128</v>
      </c>
      <c r="D31" s="6" t="s">
        <v>126</v>
      </c>
      <c r="E31" s="6"/>
      <c r="F31" s="6">
        <v>1095</v>
      </c>
      <c r="G31" s="6" t="s">
        <v>223</v>
      </c>
      <c r="H31" s="6" t="s">
        <v>92</v>
      </c>
      <c r="I31" s="7">
        <v>12069</v>
      </c>
      <c r="J31" s="7">
        <v>74870</v>
      </c>
      <c r="K31" s="7">
        <v>9036.06</v>
      </c>
      <c r="L31" s="8">
        <v>1E-3</v>
      </c>
      <c r="M31" s="8">
        <v>2.47E-2</v>
      </c>
      <c r="N31" s="8">
        <v>6.9999999999999999E-4</v>
      </c>
    </row>
    <row r="32" spans="2:14">
      <c r="B32" s="6" t="s">
        <v>366</v>
      </c>
      <c r="C32" s="17">
        <v>268011</v>
      </c>
      <c r="D32" s="6" t="s">
        <v>126</v>
      </c>
      <c r="E32" s="6"/>
      <c r="F32" s="6">
        <v>268</v>
      </c>
      <c r="G32" s="6" t="s">
        <v>367</v>
      </c>
      <c r="H32" s="6" t="s">
        <v>92</v>
      </c>
      <c r="I32" s="7">
        <v>633061</v>
      </c>
      <c r="J32" s="7">
        <v>248.5</v>
      </c>
      <c r="K32" s="7">
        <v>1573.16</v>
      </c>
      <c r="L32" s="8">
        <v>2.0000000000000001E-4</v>
      </c>
      <c r="M32" s="8">
        <v>4.3E-3</v>
      </c>
      <c r="N32" s="8">
        <v>1E-4</v>
      </c>
    </row>
    <row r="33" spans="2:14">
      <c r="B33" s="6" t="s">
        <v>368</v>
      </c>
      <c r="C33" s="17">
        <v>475020</v>
      </c>
      <c r="D33" s="6" t="s">
        <v>126</v>
      </c>
      <c r="E33" s="6"/>
      <c r="F33" s="6">
        <v>475</v>
      </c>
      <c r="G33" s="6" t="s">
        <v>367</v>
      </c>
      <c r="H33" s="6" t="s">
        <v>92</v>
      </c>
      <c r="I33" s="7">
        <v>19075</v>
      </c>
      <c r="J33" s="7">
        <v>1360</v>
      </c>
      <c r="K33" s="7">
        <v>259.42</v>
      </c>
      <c r="L33" s="8">
        <v>0</v>
      </c>
      <c r="M33" s="8">
        <v>6.9999999999999999E-4</v>
      </c>
      <c r="N33" s="8">
        <v>0</v>
      </c>
    </row>
    <row r="34" spans="2:14">
      <c r="B34" s="6" t="s">
        <v>369</v>
      </c>
      <c r="C34" s="17">
        <v>232017</v>
      </c>
      <c r="D34" s="6" t="s">
        <v>126</v>
      </c>
      <c r="E34" s="6"/>
      <c r="F34" s="6">
        <v>232</v>
      </c>
      <c r="G34" s="6" t="s">
        <v>367</v>
      </c>
      <c r="H34" s="6" t="s">
        <v>92</v>
      </c>
      <c r="I34" s="7">
        <v>6185193.25</v>
      </c>
      <c r="J34" s="7">
        <v>65.599999999999994</v>
      </c>
      <c r="K34" s="7">
        <v>4057.49</v>
      </c>
      <c r="L34" s="8">
        <v>5.0000000000000001E-4</v>
      </c>
      <c r="M34" s="8">
        <v>1.11E-2</v>
      </c>
      <c r="N34" s="8">
        <v>2.9999999999999997E-4</v>
      </c>
    </row>
    <row r="35" spans="2:14">
      <c r="B35" s="6" t="s">
        <v>370</v>
      </c>
      <c r="C35" s="17">
        <v>230011</v>
      </c>
      <c r="D35" s="6" t="s">
        <v>126</v>
      </c>
      <c r="E35" s="6"/>
      <c r="F35" s="6">
        <v>230</v>
      </c>
      <c r="G35" s="6" t="s">
        <v>195</v>
      </c>
      <c r="H35" s="6" t="s">
        <v>92</v>
      </c>
      <c r="I35" s="7">
        <v>1026095</v>
      </c>
      <c r="J35" s="7">
        <v>763.5</v>
      </c>
      <c r="K35" s="7">
        <v>7834.24</v>
      </c>
      <c r="L35" s="8">
        <v>4.0000000000000002E-4</v>
      </c>
      <c r="M35" s="8">
        <v>2.1399999999999999E-2</v>
      </c>
      <c r="N35" s="8">
        <v>5.9999999999999995E-4</v>
      </c>
    </row>
    <row r="36" spans="2:14">
      <c r="B36" s="6" t="s">
        <v>371</v>
      </c>
      <c r="C36" s="17">
        <v>1134402</v>
      </c>
      <c r="D36" s="6" t="s">
        <v>126</v>
      </c>
      <c r="E36" s="6"/>
      <c r="F36" s="6">
        <v>2250</v>
      </c>
      <c r="G36" s="6" t="s">
        <v>372</v>
      </c>
      <c r="H36" s="6" t="s">
        <v>92</v>
      </c>
      <c r="I36" s="7">
        <v>14208.83</v>
      </c>
      <c r="J36" s="7">
        <v>16670</v>
      </c>
      <c r="K36" s="7">
        <v>2368.61</v>
      </c>
      <c r="L36" s="8">
        <v>2.9999999999999997E-4</v>
      </c>
      <c r="M36" s="8">
        <v>6.4999999999999997E-3</v>
      </c>
      <c r="N36" s="8">
        <v>2.0000000000000001E-4</v>
      </c>
    </row>
    <row r="37" spans="2:14">
      <c r="B37" s="13" t="s">
        <v>373</v>
      </c>
      <c r="C37" s="14"/>
      <c r="D37" s="13"/>
      <c r="E37" s="13"/>
      <c r="F37" s="13"/>
      <c r="G37" s="13"/>
      <c r="H37" s="13"/>
      <c r="I37" s="15">
        <v>9428201.3599999994</v>
      </c>
      <c r="K37" s="15">
        <v>73681.899999999994</v>
      </c>
      <c r="M37" s="16">
        <v>0.20169999999999999</v>
      </c>
      <c r="N37" s="16">
        <v>5.8999999999999999E-3</v>
      </c>
    </row>
    <row r="38" spans="2:14">
      <c r="B38" s="6" t="s">
        <v>374</v>
      </c>
      <c r="C38" s="17">
        <v>763011</v>
      </c>
      <c r="D38" s="6" t="s">
        <v>126</v>
      </c>
      <c r="E38" s="6"/>
      <c r="F38" s="6">
        <v>763</v>
      </c>
      <c r="G38" s="6" t="s">
        <v>159</v>
      </c>
      <c r="H38" s="6" t="s">
        <v>92</v>
      </c>
      <c r="I38" s="7">
        <v>58590.720000000001</v>
      </c>
      <c r="J38" s="7">
        <v>5635</v>
      </c>
      <c r="K38" s="7">
        <v>3301.59</v>
      </c>
      <c r="L38" s="8">
        <v>1.6999999999999999E-3</v>
      </c>
      <c r="M38" s="8">
        <v>8.9999999999999993E-3</v>
      </c>
      <c r="N38" s="8">
        <v>2.9999999999999997E-4</v>
      </c>
    </row>
    <row r="39" spans="2:14">
      <c r="B39" s="6" t="s">
        <v>375</v>
      </c>
      <c r="C39" s="17">
        <v>1129501</v>
      </c>
      <c r="D39" s="6" t="s">
        <v>126</v>
      </c>
      <c r="E39" s="6"/>
      <c r="F39" s="6">
        <v>1608</v>
      </c>
      <c r="G39" s="6" t="s">
        <v>202</v>
      </c>
      <c r="H39" s="6" t="s">
        <v>92</v>
      </c>
      <c r="I39" s="7">
        <v>19644</v>
      </c>
      <c r="J39" s="7">
        <v>18170</v>
      </c>
      <c r="K39" s="7">
        <v>3569.31</v>
      </c>
      <c r="L39" s="8">
        <v>1.2999999999999999E-3</v>
      </c>
      <c r="M39" s="8">
        <v>9.7999999999999997E-3</v>
      </c>
      <c r="N39" s="8">
        <v>2.9999999999999997E-4</v>
      </c>
    </row>
    <row r="40" spans="2:14">
      <c r="B40" s="6" t="s">
        <v>376</v>
      </c>
      <c r="C40" s="17">
        <v>585018</v>
      </c>
      <c r="D40" s="6" t="s">
        <v>126</v>
      </c>
      <c r="E40" s="6"/>
      <c r="F40" s="6">
        <v>585</v>
      </c>
      <c r="G40" s="6" t="s">
        <v>202</v>
      </c>
      <c r="H40" s="6" t="s">
        <v>92</v>
      </c>
      <c r="I40" s="7">
        <v>92950</v>
      </c>
      <c r="J40" s="7">
        <v>1345</v>
      </c>
      <c r="K40" s="7">
        <v>1250.18</v>
      </c>
      <c r="L40" s="8">
        <v>4.0000000000000002E-4</v>
      </c>
      <c r="M40" s="8">
        <v>3.3999999999999998E-3</v>
      </c>
      <c r="N40" s="8">
        <v>1E-4</v>
      </c>
    </row>
    <row r="41" spans="2:14">
      <c r="B41" s="6" t="s">
        <v>377</v>
      </c>
      <c r="C41" s="17">
        <v>224014</v>
      </c>
      <c r="D41" s="6" t="s">
        <v>126</v>
      </c>
      <c r="E41" s="6"/>
      <c r="F41" s="6">
        <v>224</v>
      </c>
      <c r="G41" s="6" t="s">
        <v>202</v>
      </c>
      <c r="H41" s="6" t="s">
        <v>92</v>
      </c>
      <c r="I41" s="7">
        <v>21276</v>
      </c>
      <c r="J41" s="7">
        <v>3885</v>
      </c>
      <c r="K41" s="7">
        <v>826.57</v>
      </c>
      <c r="L41" s="8">
        <v>4.0000000000000002E-4</v>
      </c>
      <c r="M41" s="8">
        <v>2.3E-3</v>
      </c>
      <c r="N41" s="8">
        <v>1E-4</v>
      </c>
    </row>
    <row r="42" spans="2:14">
      <c r="B42" s="6" t="s">
        <v>378</v>
      </c>
      <c r="C42" s="17">
        <v>1081165</v>
      </c>
      <c r="D42" s="6" t="s">
        <v>126</v>
      </c>
      <c r="E42" s="6"/>
      <c r="F42" s="6">
        <v>1041</v>
      </c>
      <c r="G42" s="6" t="s">
        <v>202</v>
      </c>
      <c r="H42" s="6" t="s">
        <v>92</v>
      </c>
      <c r="I42" s="7">
        <v>373532</v>
      </c>
      <c r="J42" s="7">
        <v>219.8</v>
      </c>
      <c r="K42" s="7">
        <v>821.02</v>
      </c>
      <c r="L42" s="8">
        <v>4.0000000000000002E-4</v>
      </c>
      <c r="M42" s="8">
        <v>2.2000000000000001E-3</v>
      </c>
      <c r="N42" s="8">
        <v>1E-4</v>
      </c>
    </row>
    <row r="43" spans="2:14">
      <c r="B43" s="6" t="s">
        <v>379</v>
      </c>
      <c r="C43" s="17">
        <v>566018</v>
      </c>
      <c r="D43" s="6" t="s">
        <v>126</v>
      </c>
      <c r="E43" s="6"/>
      <c r="F43" s="6">
        <v>566</v>
      </c>
      <c r="G43" s="6" t="s">
        <v>202</v>
      </c>
      <c r="H43" s="6" t="s">
        <v>92</v>
      </c>
      <c r="I43" s="7">
        <v>38225</v>
      </c>
      <c r="J43" s="7">
        <v>2990</v>
      </c>
      <c r="K43" s="7">
        <v>1142.93</v>
      </c>
      <c r="L43" s="8">
        <v>5.9999999999999995E-4</v>
      </c>
      <c r="M43" s="8">
        <v>3.0999999999999999E-3</v>
      </c>
      <c r="N43" s="8">
        <v>1E-4</v>
      </c>
    </row>
    <row r="44" spans="2:14">
      <c r="B44" s="6" t="s">
        <v>380</v>
      </c>
      <c r="C44" s="17">
        <v>829010</v>
      </c>
      <c r="D44" s="6" t="s">
        <v>126</v>
      </c>
      <c r="E44" s="6"/>
      <c r="F44" s="6">
        <v>829</v>
      </c>
      <c r="G44" s="6" t="s">
        <v>285</v>
      </c>
      <c r="H44" s="6" t="s">
        <v>92</v>
      </c>
      <c r="I44" s="7">
        <v>69768</v>
      </c>
      <c r="J44" s="7">
        <v>3221</v>
      </c>
      <c r="K44" s="7">
        <v>2247.23</v>
      </c>
      <c r="L44" s="8">
        <v>6.9999999999999999E-4</v>
      </c>
      <c r="M44" s="8">
        <v>6.1999999999999998E-3</v>
      </c>
      <c r="N44" s="8">
        <v>2.0000000000000001E-4</v>
      </c>
    </row>
    <row r="45" spans="2:14">
      <c r="B45" s="6" t="s">
        <v>381</v>
      </c>
      <c r="C45" s="17">
        <v>829015</v>
      </c>
      <c r="D45" s="6" t="s">
        <v>126</v>
      </c>
      <c r="E45" s="6"/>
      <c r="F45" s="6">
        <v>829</v>
      </c>
      <c r="G45" s="6" t="s">
        <v>285</v>
      </c>
      <c r="H45" s="6" t="s">
        <v>92</v>
      </c>
      <c r="I45" s="7">
        <v>104651.98</v>
      </c>
      <c r="J45" s="7">
        <v>100</v>
      </c>
      <c r="K45" s="7">
        <v>104.65</v>
      </c>
      <c r="M45" s="8">
        <v>2.9999999999999997E-4</v>
      </c>
      <c r="N45" s="8">
        <v>0</v>
      </c>
    </row>
    <row r="46" spans="2:14">
      <c r="B46" s="6" t="s">
        <v>382</v>
      </c>
      <c r="C46" s="17">
        <v>1104249</v>
      </c>
      <c r="D46" s="6" t="s">
        <v>126</v>
      </c>
      <c r="E46" s="6"/>
      <c r="F46" s="6">
        <v>1445</v>
      </c>
      <c r="G46" s="6" t="s">
        <v>285</v>
      </c>
      <c r="H46" s="6" t="s">
        <v>92</v>
      </c>
      <c r="I46" s="7">
        <v>11211</v>
      </c>
      <c r="J46" s="7">
        <v>14500</v>
      </c>
      <c r="K46" s="7">
        <v>1625.6</v>
      </c>
      <c r="L46" s="8">
        <v>8.0000000000000004E-4</v>
      </c>
      <c r="M46" s="8">
        <v>4.4000000000000003E-3</v>
      </c>
      <c r="N46" s="8">
        <v>1E-4</v>
      </c>
    </row>
    <row r="47" spans="2:14">
      <c r="B47" s="6" t="s">
        <v>383</v>
      </c>
      <c r="C47" s="17">
        <v>1123017</v>
      </c>
      <c r="D47" s="6" t="s">
        <v>126</v>
      </c>
      <c r="E47" s="6"/>
      <c r="F47" s="6">
        <v>1579</v>
      </c>
      <c r="G47" s="6" t="s">
        <v>292</v>
      </c>
      <c r="H47" s="6" t="s">
        <v>92</v>
      </c>
      <c r="I47" s="7">
        <v>16160</v>
      </c>
      <c r="J47" s="7">
        <v>2418</v>
      </c>
      <c r="K47" s="7">
        <v>390.75</v>
      </c>
      <c r="L47" s="8">
        <v>2.9999999999999997E-4</v>
      </c>
      <c r="M47" s="8">
        <v>1.1000000000000001E-3</v>
      </c>
      <c r="N47" s="8">
        <v>0</v>
      </c>
    </row>
    <row r="48" spans="2:14">
      <c r="B48" s="6" t="s">
        <v>384</v>
      </c>
      <c r="C48" s="17">
        <v>445015</v>
      </c>
      <c r="D48" s="6" t="s">
        <v>126</v>
      </c>
      <c r="E48" s="6"/>
      <c r="F48" s="6">
        <v>445</v>
      </c>
      <c r="G48" s="6" t="s">
        <v>292</v>
      </c>
      <c r="H48" s="6" t="s">
        <v>92</v>
      </c>
      <c r="I48" s="7">
        <v>12542</v>
      </c>
      <c r="J48" s="7">
        <v>2454</v>
      </c>
      <c r="K48" s="7">
        <v>307.77999999999997</v>
      </c>
      <c r="L48" s="8">
        <v>2.0000000000000001E-4</v>
      </c>
      <c r="M48" s="8">
        <v>8.0000000000000004E-4</v>
      </c>
      <c r="N48" s="8">
        <v>0</v>
      </c>
    </row>
    <row r="49" spans="2:14">
      <c r="B49" s="6" t="s">
        <v>385</v>
      </c>
      <c r="C49" s="17">
        <v>390013</v>
      </c>
      <c r="D49" s="6" t="s">
        <v>126</v>
      </c>
      <c r="E49" s="6"/>
      <c r="F49" s="6">
        <v>390</v>
      </c>
      <c r="G49" s="6" t="s">
        <v>187</v>
      </c>
      <c r="H49" s="6" t="s">
        <v>92</v>
      </c>
      <c r="I49" s="7">
        <v>100103</v>
      </c>
      <c r="J49" s="7">
        <v>3140</v>
      </c>
      <c r="K49" s="7">
        <v>3143.23</v>
      </c>
      <c r="L49" s="8">
        <v>5.9999999999999995E-4</v>
      </c>
      <c r="M49" s="8">
        <v>8.6E-3</v>
      </c>
      <c r="N49" s="8">
        <v>2.9999999999999997E-4</v>
      </c>
    </row>
    <row r="50" spans="2:14">
      <c r="B50" s="6" t="s">
        <v>386</v>
      </c>
      <c r="C50" s="17">
        <v>1091354</v>
      </c>
      <c r="D50" s="6" t="s">
        <v>126</v>
      </c>
      <c r="E50" s="6"/>
      <c r="F50" s="6">
        <v>1172</v>
      </c>
      <c r="G50" s="6" t="s">
        <v>187</v>
      </c>
      <c r="H50" s="6" t="s">
        <v>92</v>
      </c>
      <c r="I50" s="7">
        <v>85938.51</v>
      </c>
      <c r="J50" s="7">
        <v>5950</v>
      </c>
      <c r="K50" s="7">
        <v>5113.34</v>
      </c>
      <c r="L50" s="8">
        <v>3.0000000000000001E-3</v>
      </c>
      <c r="M50" s="8">
        <v>1.4E-2</v>
      </c>
      <c r="N50" s="8">
        <v>4.0000000000000002E-4</v>
      </c>
    </row>
    <row r="51" spans="2:14">
      <c r="B51" s="6" t="s">
        <v>387</v>
      </c>
      <c r="C51" s="17">
        <v>1095835</v>
      </c>
      <c r="D51" s="6" t="s">
        <v>126</v>
      </c>
      <c r="E51" s="6"/>
      <c r="F51" s="6">
        <v>1300</v>
      </c>
      <c r="G51" s="6" t="s">
        <v>187</v>
      </c>
      <c r="H51" s="6" t="s">
        <v>92</v>
      </c>
      <c r="I51" s="7">
        <v>88395.65</v>
      </c>
      <c r="J51" s="7">
        <v>3770</v>
      </c>
      <c r="K51" s="7">
        <v>3332.52</v>
      </c>
      <c r="L51" s="8">
        <v>8.0000000000000004E-4</v>
      </c>
      <c r="M51" s="8">
        <v>9.1000000000000004E-3</v>
      </c>
      <c r="N51" s="8">
        <v>2.9999999999999997E-4</v>
      </c>
    </row>
    <row r="52" spans="2:14">
      <c r="B52" s="6" t="s">
        <v>388</v>
      </c>
      <c r="C52" s="17">
        <v>759019</v>
      </c>
      <c r="D52" s="6" t="s">
        <v>126</v>
      </c>
      <c r="E52" s="6"/>
      <c r="F52" s="6">
        <v>759</v>
      </c>
      <c r="G52" s="6" t="s">
        <v>187</v>
      </c>
      <c r="H52" s="6" t="s">
        <v>92</v>
      </c>
      <c r="I52" s="7">
        <v>847</v>
      </c>
      <c r="J52" s="7">
        <v>131500</v>
      </c>
      <c r="K52" s="7">
        <v>1113.81</v>
      </c>
      <c r="L52" s="8">
        <v>4.0000000000000002E-4</v>
      </c>
      <c r="M52" s="8">
        <v>3.0000000000000001E-3</v>
      </c>
      <c r="N52" s="8">
        <v>1E-4</v>
      </c>
    </row>
    <row r="53" spans="2:14">
      <c r="B53" s="6" t="s">
        <v>389</v>
      </c>
      <c r="C53" s="17">
        <v>198010</v>
      </c>
      <c r="D53" s="6" t="s">
        <v>126</v>
      </c>
      <c r="E53" s="6"/>
      <c r="F53" s="6">
        <v>198</v>
      </c>
      <c r="G53" s="6" t="s">
        <v>187</v>
      </c>
      <c r="H53" s="6" t="s">
        <v>92</v>
      </c>
      <c r="I53" s="7">
        <v>1015738</v>
      </c>
      <c r="J53" s="7">
        <v>692</v>
      </c>
      <c r="K53" s="7">
        <v>7028.91</v>
      </c>
      <c r="L53" s="8">
        <v>3.8999999999999998E-3</v>
      </c>
      <c r="M53" s="8">
        <v>1.9199999999999998E-2</v>
      </c>
      <c r="N53" s="8">
        <v>5.9999999999999995E-4</v>
      </c>
    </row>
    <row r="54" spans="2:14">
      <c r="B54" s="6" t="s">
        <v>390</v>
      </c>
      <c r="C54" s="17">
        <v>699017</v>
      </c>
      <c r="D54" s="6" t="s">
        <v>126</v>
      </c>
      <c r="E54" s="6"/>
      <c r="F54" s="6">
        <v>699</v>
      </c>
      <c r="G54" s="6" t="s">
        <v>187</v>
      </c>
      <c r="H54" s="6" t="s">
        <v>92</v>
      </c>
      <c r="I54" s="7">
        <v>30692</v>
      </c>
      <c r="J54" s="7">
        <v>27860</v>
      </c>
      <c r="K54" s="7">
        <v>8550.7900000000009</v>
      </c>
      <c r="L54" s="8">
        <v>4.8999999999999998E-3</v>
      </c>
      <c r="M54" s="8">
        <v>2.3400000000000001E-2</v>
      </c>
      <c r="N54" s="8">
        <v>6.9999999999999999E-4</v>
      </c>
    </row>
    <row r="55" spans="2:14">
      <c r="B55" s="6" t="s">
        <v>391</v>
      </c>
      <c r="C55" s="17">
        <v>1081686</v>
      </c>
      <c r="D55" s="6" t="s">
        <v>126</v>
      </c>
      <c r="E55" s="6"/>
      <c r="F55" s="6">
        <v>1060</v>
      </c>
      <c r="G55" s="6" t="s">
        <v>187</v>
      </c>
      <c r="H55" s="6" t="s">
        <v>92</v>
      </c>
      <c r="I55" s="7">
        <v>145200</v>
      </c>
      <c r="J55" s="7">
        <v>1946</v>
      </c>
      <c r="K55" s="7">
        <v>2825.59</v>
      </c>
      <c r="L55" s="8">
        <v>1.8E-3</v>
      </c>
      <c r="M55" s="8">
        <v>7.7000000000000002E-3</v>
      </c>
      <c r="N55" s="8">
        <v>2.0000000000000001E-4</v>
      </c>
    </row>
    <row r="56" spans="2:14">
      <c r="B56" s="6" t="s">
        <v>392</v>
      </c>
      <c r="C56" s="17">
        <v>1098565</v>
      </c>
      <c r="D56" s="6" t="s">
        <v>126</v>
      </c>
      <c r="E56" s="6"/>
      <c r="F56" s="6">
        <v>1349</v>
      </c>
      <c r="G56" s="6" t="s">
        <v>187</v>
      </c>
      <c r="H56" s="6" t="s">
        <v>92</v>
      </c>
      <c r="I56" s="7">
        <v>50074</v>
      </c>
      <c r="J56" s="7">
        <v>12650</v>
      </c>
      <c r="K56" s="7">
        <v>6334.36</v>
      </c>
      <c r="L56" s="8">
        <v>4.0000000000000001E-3</v>
      </c>
      <c r="M56" s="8">
        <v>1.7299999999999999E-2</v>
      </c>
      <c r="N56" s="8">
        <v>5.0000000000000001E-4</v>
      </c>
    </row>
    <row r="57" spans="2:14">
      <c r="B57" s="6" t="s">
        <v>393</v>
      </c>
      <c r="C57" s="17">
        <v>1081942</v>
      </c>
      <c r="D57" s="6" t="s">
        <v>126</v>
      </c>
      <c r="E57" s="6"/>
      <c r="F57" s="6">
        <v>1068</v>
      </c>
      <c r="G57" s="6" t="s">
        <v>187</v>
      </c>
      <c r="H57" s="6" t="s">
        <v>92</v>
      </c>
      <c r="I57" s="7">
        <v>375849</v>
      </c>
      <c r="J57" s="7">
        <v>655.5</v>
      </c>
      <c r="K57" s="7">
        <v>2463.69</v>
      </c>
      <c r="L57" s="8">
        <v>8.9999999999999998E-4</v>
      </c>
      <c r="M57" s="8">
        <v>6.7000000000000002E-3</v>
      </c>
      <c r="N57" s="8">
        <v>2.0000000000000001E-4</v>
      </c>
    </row>
    <row r="58" spans="2:14">
      <c r="B58" s="6" t="s">
        <v>394</v>
      </c>
      <c r="C58" s="17">
        <v>1082379</v>
      </c>
      <c r="D58" s="6" t="s">
        <v>126</v>
      </c>
      <c r="E58" s="6"/>
      <c r="F58" s="6">
        <v>2028</v>
      </c>
      <c r="G58" s="6" t="s">
        <v>356</v>
      </c>
      <c r="H58" s="6" t="s">
        <v>92</v>
      </c>
      <c r="I58" s="7">
        <v>3928.57</v>
      </c>
      <c r="J58" s="7">
        <v>4611</v>
      </c>
      <c r="K58" s="7">
        <v>181.15</v>
      </c>
      <c r="L58" s="8">
        <v>0</v>
      </c>
      <c r="M58" s="8">
        <v>5.0000000000000001E-4</v>
      </c>
      <c r="N58" s="8">
        <v>0</v>
      </c>
    </row>
    <row r="59" spans="2:14">
      <c r="B59" s="6" t="s">
        <v>395</v>
      </c>
      <c r="C59" s="17">
        <v>2590248</v>
      </c>
      <c r="D59" s="6" t="s">
        <v>126</v>
      </c>
      <c r="E59" s="6"/>
      <c r="F59" s="6">
        <v>259</v>
      </c>
      <c r="G59" s="6" t="s">
        <v>359</v>
      </c>
      <c r="H59" s="6" t="s">
        <v>92</v>
      </c>
      <c r="I59" s="7">
        <v>6269121</v>
      </c>
      <c r="J59" s="7">
        <v>136</v>
      </c>
      <c r="K59" s="7">
        <v>8526</v>
      </c>
      <c r="L59" s="8">
        <v>2E-3</v>
      </c>
      <c r="M59" s="8">
        <v>2.3300000000000001E-2</v>
      </c>
      <c r="N59" s="8">
        <v>6.9999999999999999E-4</v>
      </c>
    </row>
    <row r="60" spans="2:14">
      <c r="B60" s="6" t="s">
        <v>396</v>
      </c>
      <c r="C60" s="17">
        <v>1081603</v>
      </c>
      <c r="D60" s="6" t="s">
        <v>126</v>
      </c>
      <c r="E60" s="6"/>
      <c r="F60" s="6">
        <v>1057</v>
      </c>
      <c r="G60" s="6" t="s">
        <v>359</v>
      </c>
      <c r="H60" s="6" t="s">
        <v>92</v>
      </c>
      <c r="I60" s="7">
        <v>2949</v>
      </c>
      <c r="J60" s="7">
        <v>9195</v>
      </c>
      <c r="K60" s="7">
        <v>271.16000000000003</v>
      </c>
      <c r="L60" s="8">
        <v>2.9999999999999997E-4</v>
      </c>
      <c r="M60" s="8">
        <v>6.9999999999999999E-4</v>
      </c>
      <c r="N60" s="8">
        <v>0</v>
      </c>
    </row>
    <row r="61" spans="2:14">
      <c r="B61" s="6" t="s">
        <v>397</v>
      </c>
      <c r="C61" s="17">
        <v>1123355</v>
      </c>
      <c r="D61" s="6" t="s">
        <v>126</v>
      </c>
      <c r="E61" s="6"/>
      <c r="F61" s="6">
        <v>1581</v>
      </c>
      <c r="G61" s="6" t="s">
        <v>223</v>
      </c>
      <c r="H61" s="6" t="s">
        <v>92</v>
      </c>
      <c r="I61" s="7">
        <v>73762.929999999993</v>
      </c>
      <c r="J61" s="7">
        <v>266.60000000000002</v>
      </c>
      <c r="K61" s="7">
        <v>196.65</v>
      </c>
      <c r="L61" s="8">
        <v>2.0000000000000001E-4</v>
      </c>
      <c r="M61" s="8">
        <v>5.0000000000000001E-4</v>
      </c>
      <c r="N61" s="8">
        <v>0</v>
      </c>
    </row>
    <row r="62" spans="2:14">
      <c r="B62" s="6" t="s">
        <v>398</v>
      </c>
      <c r="C62" s="17">
        <v>1134139</v>
      </c>
      <c r="D62" s="6" t="s">
        <v>126</v>
      </c>
      <c r="E62" s="6"/>
      <c r="F62" s="6">
        <v>1635</v>
      </c>
      <c r="G62" s="6" t="s">
        <v>223</v>
      </c>
      <c r="H62" s="6" t="s">
        <v>92</v>
      </c>
      <c r="I62" s="7">
        <v>11697</v>
      </c>
      <c r="J62" s="7">
        <v>3984</v>
      </c>
      <c r="K62" s="7">
        <v>466.01</v>
      </c>
      <c r="L62" s="8">
        <v>2.0000000000000001E-4</v>
      </c>
      <c r="M62" s="8">
        <v>1.2999999999999999E-3</v>
      </c>
      <c r="N62" s="8">
        <v>0</v>
      </c>
    </row>
    <row r="63" spans="2:14">
      <c r="B63" s="6" t="s">
        <v>399</v>
      </c>
      <c r="C63" s="17">
        <v>1101534</v>
      </c>
      <c r="D63" s="6" t="s">
        <v>126</v>
      </c>
      <c r="E63" s="6"/>
      <c r="F63" s="6">
        <v>2066</v>
      </c>
      <c r="G63" s="6" t="s">
        <v>195</v>
      </c>
      <c r="H63" s="6" t="s">
        <v>92</v>
      </c>
      <c r="I63" s="7">
        <v>282526</v>
      </c>
      <c r="J63" s="7">
        <v>2570</v>
      </c>
      <c r="K63" s="7">
        <v>7260.92</v>
      </c>
      <c r="L63" s="8">
        <v>2.8E-3</v>
      </c>
      <c r="M63" s="8">
        <v>1.9900000000000001E-2</v>
      </c>
      <c r="N63" s="8">
        <v>5.9999999999999995E-4</v>
      </c>
    </row>
    <row r="64" spans="2:14">
      <c r="B64" s="6" t="s">
        <v>400</v>
      </c>
      <c r="C64" s="17">
        <v>1083484</v>
      </c>
      <c r="D64" s="6" t="s">
        <v>126</v>
      </c>
      <c r="E64" s="6"/>
      <c r="F64" s="6">
        <v>2095</v>
      </c>
      <c r="G64" s="6" t="s">
        <v>195</v>
      </c>
      <c r="H64" s="6" t="s">
        <v>92</v>
      </c>
      <c r="I64" s="7">
        <v>72829</v>
      </c>
      <c r="J64" s="7">
        <v>1766</v>
      </c>
      <c r="K64" s="7">
        <v>1286.1600000000001</v>
      </c>
      <c r="L64" s="8">
        <v>5.0000000000000001E-4</v>
      </c>
      <c r="M64" s="8">
        <v>3.5000000000000001E-3</v>
      </c>
      <c r="N64" s="8">
        <v>1E-4</v>
      </c>
    </row>
    <row r="65" spans="2:14">
      <c r="B65" s="13" t="s">
        <v>401</v>
      </c>
      <c r="C65" s="14"/>
      <c r="D65" s="13"/>
      <c r="E65" s="13"/>
      <c r="F65" s="13"/>
      <c r="G65" s="13"/>
      <c r="H65" s="13"/>
      <c r="I65" s="15">
        <v>414213.72</v>
      </c>
      <c r="K65" s="15">
        <v>15773.75</v>
      </c>
      <c r="M65" s="16">
        <v>4.3200000000000002E-2</v>
      </c>
      <c r="N65" s="16">
        <v>1.2999999999999999E-3</v>
      </c>
    </row>
    <row r="66" spans="2:14">
      <c r="B66" s="6" t="s">
        <v>402</v>
      </c>
      <c r="C66" s="17">
        <v>507012</v>
      </c>
      <c r="D66" s="6" t="s">
        <v>126</v>
      </c>
      <c r="E66" s="6"/>
      <c r="F66" s="6">
        <v>507</v>
      </c>
      <c r="G66" s="6" t="s">
        <v>292</v>
      </c>
      <c r="H66" s="6" t="s">
        <v>92</v>
      </c>
      <c r="I66" s="7">
        <v>147274</v>
      </c>
      <c r="J66" s="7">
        <v>9833</v>
      </c>
      <c r="K66" s="7">
        <v>14481.45</v>
      </c>
      <c r="L66" s="8">
        <v>3.1699999999999999E-2</v>
      </c>
      <c r="M66" s="8">
        <v>3.9600000000000003E-2</v>
      </c>
      <c r="N66" s="8">
        <v>1.1999999999999999E-3</v>
      </c>
    </row>
    <row r="67" spans="2:14">
      <c r="B67" s="6" t="s">
        <v>403</v>
      </c>
      <c r="C67" s="17">
        <v>1099787</v>
      </c>
      <c r="D67" s="6" t="s">
        <v>126</v>
      </c>
      <c r="E67" s="6"/>
      <c r="F67" s="6">
        <v>1370</v>
      </c>
      <c r="G67" s="6" t="s">
        <v>292</v>
      </c>
      <c r="H67" s="6" t="s">
        <v>92</v>
      </c>
      <c r="I67" s="7">
        <v>13672</v>
      </c>
      <c r="J67" s="7">
        <v>228</v>
      </c>
      <c r="K67" s="7">
        <v>31.17</v>
      </c>
      <c r="L67" s="8">
        <v>6.9999999999999999E-4</v>
      </c>
      <c r="M67" s="8">
        <v>1E-4</v>
      </c>
      <c r="N67" s="8">
        <v>0</v>
      </c>
    </row>
    <row r="68" spans="2:14">
      <c r="B68" s="6" t="s">
        <v>404</v>
      </c>
      <c r="C68" s="17">
        <v>1106749</v>
      </c>
      <c r="D68" s="6" t="s">
        <v>126</v>
      </c>
      <c r="E68" s="6"/>
      <c r="F68" s="6">
        <v>1484</v>
      </c>
      <c r="G68" s="6" t="s">
        <v>187</v>
      </c>
      <c r="H68" s="6" t="s">
        <v>92</v>
      </c>
      <c r="I68" s="7">
        <v>205650</v>
      </c>
      <c r="J68" s="7">
        <v>385</v>
      </c>
      <c r="K68" s="7">
        <v>791.75</v>
      </c>
      <c r="L68" s="8">
        <v>1.1900000000000001E-2</v>
      </c>
      <c r="M68" s="8">
        <v>2.2000000000000001E-3</v>
      </c>
      <c r="N68" s="8">
        <v>1E-4</v>
      </c>
    </row>
    <row r="69" spans="2:14">
      <c r="B69" s="6" t="s">
        <v>405</v>
      </c>
      <c r="C69" s="17">
        <v>315010</v>
      </c>
      <c r="D69" s="6" t="s">
        <v>126</v>
      </c>
      <c r="E69" s="6"/>
      <c r="F69" s="6">
        <v>315</v>
      </c>
      <c r="G69" s="6" t="s">
        <v>406</v>
      </c>
      <c r="H69" s="6" t="s">
        <v>92</v>
      </c>
      <c r="I69" s="7">
        <v>5347</v>
      </c>
      <c r="J69" s="7">
        <v>8312</v>
      </c>
      <c r="K69" s="7">
        <v>444.44</v>
      </c>
      <c r="L69" s="8">
        <v>5.9999999999999995E-4</v>
      </c>
      <c r="M69" s="8">
        <v>1.1999999999999999E-3</v>
      </c>
      <c r="N69" s="8">
        <v>0</v>
      </c>
    </row>
    <row r="70" spans="2:14">
      <c r="B70" s="6" t="s">
        <v>407</v>
      </c>
      <c r="C70" s="17">
        <v>1087949</v>
      </c>
      <c r="D70" s="6" t="s">
        <v>126</v>
      </c>
      <c r="E70" s="6"/>
      <c r="F70" s="6">
        <v>1154</v>
      </c>
      <c r="G70" s="6" t="s">
        <v>223</v>
      </c>
      <c r="H70" s="6" t="s">
        <v>92</v>
      </c>
      <c r="I70" s="7">
        <v>42270.720000000001</v>
      </c>
      <c r="J70" s="7">
        <v>59</v>
      </c>
      <c r="K70" s="7">
        <v>24.94</v>
      </c>
      <c r="L70" s="8">
        <v>2.9999999999999997E-4</v>
      </c>
      <c r="M70" s="8">
        <v>1E-4</v>
      </c>
      <c r="N70" s="8">
        <v>0</v>
      </c>
    </row>
    <row r="71" spans="2:14">
      <c r="B71" s="13" t="s">
        <v>408</v>
      </c>
      <c r="C71" s="14"/>
      <c r="D71" s="13"/>
      <c r="E71" s="13"/>
      <c r="F71" s="13"/>
      <c r="G71" s="13"/>
      <c r="H71" s="13"/>
      <c r="I71" s="15">
        <v>0</v>
      </c>
      <c r="K71" s="15">
        <v>0</v>
      </c>
      <c r="M71" s="16">
        <v>0</v>
      </c>
      <c r="N71" s="16">
        <v>0</v>
      </c>
    </row>
    <row r="72" spans="2:14">
      <c r="B72" s="13" t="s">
        <v>409</v>
      </c>
      <c r="C72" s="14"/>
      <c r="D72" s="13"/>
      <c r="E72" s="13"/>
      <c r="F72" s="13"/>
      <c r="G72" s="13"/>
      <c r="H72" s="13"/>
      <c r="I72" s="15">
        <v>0</v>
      </c>
      <c r="K72" s="15">
        <v>0</v>
      </c>
      <c r="M72" s="16">
        <v>0</v>
      </c>
      <c r="N72" s="16">
        <v>0</v>
      </c>
    </row>
    <row r="73" spans="2:14">
      <c r="B73" s="3" t="s">
        <v>410</v>
      </c>
      <c r="C73" s="12"/>
      <c r="D73" s="3"/>
      <c r="E73" s="3"/>
      <c r="F73" s="3"/>
      <c r="G73" s="3"/>
      <c r="H73" s="3"/>
      <c r="I73" s="9">
        <v>1604630.15</v>
      </c>
      <c r="K73" s="9">
        <v>40670.1</v>
      </c>
      <c r="M73" s="10">
        <v>0.1113</v>
      </c>
      <c r="N73" s="10">
        <v>3.3E-3</v>
      </c>
    </row>
    <row r="74" spans="2:14">
      <c r="B74" s="13" t="s">
        <v>411</v>
      </c>
      <c r="C74" s="14"/>
      <c r="D74" s="13"/>
      <c r="E74" s="13"/>
      <c r="F74" s="13"/>
      <c r="G74" s="13"/>
      <c r="H74" s="13"/>
      <c r="I74" s="15">
        <v>284572</v>
      </c>
      <c r="K74" s="15">
        <v>4268.41</v>
      </c>
      <c r="M74" s="16">
        <v>1.17E-2</v>
      </c>
      <c r="N74" s="16">
        <v>2.9999999999999997E-4</v>
      </c>
    </row>
    <row r="75" spans="2:14">
      <c r="B75" s="6" t="s">
        <v>412</v>
      </c>
      <c r="C75" s="17" t="s">
        <v>413</v>
      </c>
      <c r="D75" s="6" t="s">
        <v>329</v>
      </c>
      <c r="E75" s="6"/>
      <c r="F75" s="6"/>
      <c r="G75" s="6" t="s">
        <v>414</v>
      </c>
      <c r="H75" s="6" t="s">
        <v>92</v>
      </c>
      <c r="I75" s="7">
        <v>284572</v>
      </c>
      <c r="J75" s="7">
        <v>1499.94</v>
      </c>
      <c r="K75" s="7">
        <v>4268.41</v>
      </c>
      <c r="L75" s="8">
        <v>2.0000000000000001E-4</v>
      </c>
      <c r="M75" s="8">
        <v>1.17E-2</v>
      </c>
      <c r="N75" s="8">
        <v>2.9999999999999997E-4</v>
      </c>
    </row>
    <row r="76" spans="2:14">
      <c r="B76" s="13" t="s">
        <v>415</v>
      </c>
      <c r="C76" s="14"/>
      <c r="D76" s="13"/>
      <c r="E76" s="13"/>
      <c r="F76" s="13"/>
      <c r="G76" s="13"/>
      <c r="H76" s="13"/>
      <c r="I76" s="15">
        <v>1320058.1499999999</v>
      </c>
      <c r="K76" s="15">
        <v>36401.69</v>
      </c>
      <c r="M76" s="16">
        <v>9.9599999999999994E-2</v>
      </c>
      <c r="N76" s="16">
        <v>2.8999999999999998E-3</v>
      </c>
    </row>
    <row r="77" spans="2:14">
      <c r="B77" s="6" t="s">
        <v>416</v>
      </c>
      <c r="C77" s="17" t="s">
        <v>417</v>
      </c>
      <c r="D77" s="6" t="s">
        <v>418</v>
      </c>
      <c r="E77" s="6"/>
      <c r="F77" s="6"/>
      <c r="G77" s="6" t="s">
        <v>187</v>
      </c>
      <c r="H77" s="6" t="s">
        <v>292</v>
      </c>
      <c r="I77" s="7">
        <v>299328.08</v>
      </c>
      <c r="J77" s="7">
        <v>53.38</v>
      </c>
      <c r="K77" s="7">
        <v>159.79</v>
      </c>
      <c r="L77" s="8">
        <v>5.9999999999999995E-4</v>
      </c>
      <c r="M77" s="8">
        <v>4.0000000000000002E-4</v>
      </c>
      <c r="N77" s="8">
        <v>0</v>
      </c>
    </row>
    <row r="78" spans="2:14">
      <c r="B78" s="6" t="s">
        <v>419</v>
      </c>
      <c r="C78" s="17" t="s">
        <v>420</v>
      </c>
      <c r="D78" s="6" t="s">
        <v>418</v>
      </c>
      <c r="E78" s="6"/>
      <c r="F78" s="6"/>
      <c r="G78" s="6" t="s">
        <v>187</v>
      </c>
      <c r="H78" s="6" t="s">
        <v>292</v>
      </c>
      <c r="I78" s="7">
        <v>0.08</v>
      </c>
      <c r="J78" s="7">
        <v>34.61</v>
      </c>
      <c r="K78" s="7">
        <v>0</v>
      </c>
      <c r="L78" s="8">
        <v>0</v>
      </c>
      <c r="M78" s="8">
        <v>0</v>
      </c>
      <c r="N78" s="8">
        <v>0</v>
      </c>
    </row>
    <row r="79" spans="2:14">
      <c r="B79" s="6" t="s">
        <v>421</v>
      </c>
      <c r="C79" s="17" t="s">
        <v>422</v>
      </c>
      <c r="D79" s="6" t="s">
        <v>329</v>
      </c>
      <c r="E79" s="6"/>
      <c r="F79" s="6"/>
      <c r="G79" s="6" t="s">
        <v>187</v>
      </c>
      <c r="H79" s="6" t="s">
        <v>47</v>
      </c>
      <c r="I79" s="7">
        <v>75881</v>
      </c>
      <c r="J79" s="7">
        <v>7910.22</v>
      </c>
      <c r="K79" s="7">
        <v>6002.36</v>
      </c>
      <c r="L79" s="8">
        <v>6.9999999999999999E-4</v>
      </c>
      <c r="M79" s="8">
        <v>1.6400000000000001E-2</v>
      </c>
      <c r="N79" s="8">
        <v>5.0000000000000001E-4</v>
      </c>
    </row>
    <row r="80" spans="2:14">
      <c r="B80" s="6" t="s">
        <v>423</v>
      </c>
      <c r="C80" s="17" t="s">
        <v>422</v>
      </c>
      <c r="D80" s="6" t="s">
        <v>329</v>
      </c>
      <c r="E80" s="6"/>
      <c r="F80" s="6"/>
      <c r="G80" s="6" t="s">
        <v>187</v>
      </c>
      <c r="H80" s="6" t="s">
        <v>47</v>
      </c>
      <c r="I80" s="7">
        <v>16124.71</v>
      </c>
      <c r="J80" s="7">
        <v>428.39</v>
      </c>
      <c r="K80" s="7">
        <v>69.08</v>
      </c>
      <c r="M80" s="8">
        <v>2.0000000000000001E-4</v>
      </c>
      <c r="N80" s="8">
        <v>0</v>
      </c>
    </row>
    <row r="81" spans="2:14">
      <c r="B81" s="6" t="s">
        <v>424</v>
      </c>
      <c r="C81" s="17" t="s">
        <v>425</v>
      </c>
      <c r="D81" s="6" t="s">
        <v>292</v>
      </c>
      <c r="E81" s="6"/>
      <c r="F81" s="6"/>
      <c r="G81" s="6" t="s">
        <v>426</v>
      </c>
      <c r="H81" s="6" t="s">
        <v>42</v>
      </c>
      <c r="I81" s="7">
        <v>94712</v>
      </c>
      <c r="J81" s="7">
        <v>16630.099999999999</v>
      </c>
      <c r="K81" s="7">
        <v>15750.7</v>
      </c>
      <c r="L81" s="8">
        <v>2.0000000000000001E-4</v>
      </c>
      <c r="M81" s="8">
        <v>4.3099999999999999E-2</v>
      </c>
      <c r="N81" s="8">
        <v>1.2999999999999999E-3</v>
      </c>
    </row>
    <row r="82" spans="2:14">
      <c r="B82" s="6" t="s">
        <v>427</v>
      </c>
      <c r="C82" s="17" t="s">
        <v>428</v>
      </c>
      <c r="D82" s="6" t="s">
        <v>429</v>
      </c>
      <c r="E82" s="6"/>
      <c r="F82" s="6"/>
      <c r="G82" s="6" t="s">
        <v>341</v>
      </c>
      <c r="H82" s="6" t="s">
        <v>47</v>
      </c>
      <c r="I82" s="7">
        <v>684110.28</v>
      </c>
      <c r="J82" s="7">
        <v>1949.17</v>
      </c>
      <c r="K82" s="7">
        <v>13334.5</v>
      </c>
      <c r="L82" s="8">
        <v>1E-3</v>
      </c>
      <c r="M82" s="8">
        <v>3.6499999999999998E-2</v>
      </c>
      <c r="N82" s="8">
        <v>1.1000000000000001E-3</v>
      </c>
    </row>
    <row r="83" spans="2:14">
      <c r="B83" s="6" t="s">
        <v>430</v>
      </c>
      <c r="C83" s="17" t="s">
        <v>431</v>
      </c>
      <c r="D83" s="6" t="s">
        <v>418</v>
      </c>
      <c r="E83" s="6"/>
      <c r="F83" s="6"/>
      <c r="G83" s="6" t="s">
        <v>341</v>
      </c>
      <c r="H83" s="6" t="s">
        <v>44</v>
      </c>
      <c r="I83" s="7">
        <v>149902</v>
      </c>
      <c r="J83" s="7">
        <v>723.98</v>
      </c>
      <c r="K83" s="7">
        <v>1085.26</v>
      </c>
      <c r="L83" s="8">
        <v>4.0000000000000002E-4</v>
      </c>
      <c r="M83" s="8">
        <v>3.0000000000000001E-3</v>
      </c>
      <c r="N83" s="8">
        <v>1E-4</v>
      </c>
    </row>
    <row r="86" spans="2:14">
      <c r="B86" s="6" t="s">
        <v>109</v>
      </c>
      <c r="C86" s="17"/>
      <c r="D86" s="6"/>
      <c r="E86" s="6"/>
      <c r="F86" s="6"/>
      <c r="G86" s="6"/>
      <c r="H86" s="6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3"/>
  <sheetViews>
    <sheetView rightToLeft="1" topLeftCell="F1" workbookViewId="0">
      <selection activeCell="M11" sqref="M11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6.7109375" customWidth="1"/>
    <col min="9" max="9" width="12.7109375" customWidth="1"/>
    <col min="10" max="10" width="15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1256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110</v>
      </c>
    </row>
    <row r="7" spans="2:13" ht="15.75">
      <c r="B7" s="2" t="s">
        <v>432</v>
      </c>
    </row>
    <row r="8" spans="2:13">
      <c r="B8" s="3" t="s">
        <v>74</v>
      </c>
      <c r="C8" s="3" t="s">
        <v>75</v>
      </c>
      <c r="D8" s="3" t="s">
        <v>112</v>
      </c>
      <c r="E8" s="3" t="s">
        <v>76</v>
      </c>
      <c r="F8" s="3" t="s">
        <v>153</v>
      </c>
      <c r="G8" s="3" t="s">
        <v>79</v>
      </c>
      <c r="H8" s="3" t="s">
        <v>115</v>
      </c>
      <c r="I8" s="3" t="s">
        <v>41</v>
      </c>
      <c r="J8" s="3" t="s">
        <v>82</v>
      </c>
      <c r="K8" s="3" t="s">
        <v>116</v>
      </c>
      <c r="L8" s="3" t="s">
        <v>117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120</v>
      </c>
      <c r="I9" s="4" t="s">
        <v>121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433</v>
      </c>
      <c r="C11" s="12"/>
      <c r="D11" s="3"/>
      <c r="E11" s="3"/>
      <c r="F11" s="3"/>
      <c r="G11" s="3"/>
      <c r="H11" s="9">
        <v>28305005.760000002</v>
      </c>
      <c r="J11" s="9">
        <v>1141839.57</v>
      </c>
      <c r="L11" s="10">
        <v>1</v>
      </c>
      <c r="M11" s="10">
        <v>9.1499999999999998E-2</v>
      </c>
    </row>
    <row r="12" spans="2:13">
      <c r="B12" s="3" t="s">
        <v>434</v>
      </c>
      <c r="C12" s="12"/>
      <c r="D12" s="3"/>
      <c r="E12" s="3"/>
      <c r="F12" s="3"/>
      <c r="G12" s="3"/>
      <c r="H12" s="9">
        <v>25415224</v>
      </c>
      <c r="J12" s="9">
        <v>583502.13</v>
      </c>
      <c r="L12" s="10">
        <v>0.51100000000000001</v>
      </c>
      <c r="M12" s="10">
        <v>4.6800000000000001E-2</v>
      </c>
    </row>
    <row r="13" spans="2:13">
      <c r="B13" s="13" t="s">
        <v>435</v>
      </c>
      <c r="C13" s="14"/>
      <c r="D13" s="13"/>
      <c r="E13" s="13"/>
      <c r="F13" s="13"/>
      <c r="G13" s="13"/>
      <c r="H13" s="15">
        <v>16542473</v>
      </c>
      <c r="J13" s="15">
        <v>350406.06</v>
      </c>
      <c r="L13" s="16">
        <v>0.30690000000000001</v>
      </c>
      <c r="M13" s="16">
        <v>2.81E-2</v>
      </c>
    </row>
    <row r="14" spans="2:13">
      <c r="B14" s="6" t="s">
        <v>436</v>
      </c>
      <c r="C14" s="17">
        <v>1113232</v>
      </c>
      <c r="D14" s="6" t="s">
        <v>126</v>
      </c>
      <c r="E14" s="6">
        <v>1523</v>
      </c>
      <c r="F14" s="6" t="s">
        <v>437</v>
      </c>
      <c r="G14" s="6" t="s">
        <v>92</v>
      </c>
      <c r="H14" s="7">
        <v>6787000</v>
      </c>
      <c r="I14" s="7">
        <v>1210</v>
      </c>
      <c r="J14" s="7">
        <v>82122.7</v>
      </c>
      <c r="K14" s="8">
        <v>3.2899999999999999E-2</v>
      </c>
      <c r="L14" s="8">
        <v>7.1900000000000006E-2</v>
      </c>
      <c r="M14" s="8">
        <v>6.6E-3</v>
      </c>
    </row>
    <row r="15" spans="2:13">
      <c r="B15" s="6" t="s">
        <v>438</v>
      </c>
      <c r="C15" s="17">
        <v>1125327</v>
      </c>
      <c r="D15" s="6" t="s">
        <v>126</v>
      </c>
      <c r="E15" s="6">
        <v>1249</v>
      </c>
      <c r="F15" s="6" t="s">
        <v>437</v>
      </c>
      <c r="G15" s="6" t="s">
        <v>92</v>
      </c>
      <c r="H15" s="7">
        <v>7486500</v>
      </c>
      <c r="I15" s="7">
        <v>1205</v>
      </c>
      <c r="J15" s="7">
        <v>90212.32</v>
      </c>
      <c r="K15" s="8">
        <v>2.9399999999999999E-2</v>
      </c>
      <c r="L15" s="8">
        <v>7.9000000000000001E-2</v>
      </c>
      <c r="M15" s="8">
        <v>7.1999999999999998E-3</v>
      </c>
    </row>
    <row r="16" spans="2:13">
      <c r="B16" s="6" t="s">
        <v>439</v>
      </c>
      <c r="C16" s="17">
        <v>1095702</v>
      </c>
      <c r="D16" s="6" t="s">
        <v>126</v>
      </c>
      <c r="E16" s="6">
        <v>1223</v>
      </c>
      <c r="F16" s="6" t="s">
        <v>437</v>
      </c>
      <c r="G16" s="6" t="s">
        <v>92</v>
      </c>
      <c r="H16" s="7">
        <v>888840</v>
      </c>
      <c r="I16" s="7">
        <v>1246</v>
      </c>
      <c r="J16" s="7">
        <v>11074.95</v>
      </c>
      <c r="K16" s="8">
        <v>7.1999999999999998E-3</v>
      </c>
      <c r="L16" s="8">
        <v>9.7000000000000003E-3</v>
      </c>
      <c r="M16" s="8">
        <v>8.9999999999999998E-4</v>
      </c>
    </row>
    <row r="17" spans="2:13">
      <c r="B17" s="6" t="s">
        <v>440</v>
      </c>
      <c r="C17" s="17">
        <v>1091818</v>
      </c>
      <c r="D17" s="6" t="s">
        <v>126</v>
      </c>
      <c r="E17" s="6">
        <v>1223</v>
      </c>
      <c r="F17" s="6" t="s">
        <v>437</v>
      </c>
      <c r="G17" s="6" t="s">
        <v>92</v>
      </c>
      <c r="H17" s="7">
        <v>1380133</v>
      </c>
      <c r="I17" s="7">
        <v>12100</v>
      </c>
      <c r="J17" s="7">
        <v>166996.09</v>
      </c>
      <c r="K17" s="8">
        <v>3.3399999999999999E-2</v>
      </c>
      <c r="L17" s="8">
        <v>0.14630000000000001</v>
      </c>
      <c r="M17" s="8">
        <v>1.34E-2</v>
      </c>
    </row>
    <row r="18" spans="2:13">
      <c r="B18" s="13" t="s">
        <v>441</v>
      </c>
      <c r="C18" s="14"/>
      <c r="D18" s="13"/>
      <c r="E18" s="13"/>
      <c r="F18" s="13"/>
      <c r="G18" s="13"/>
      <c r="H18" s="15">
        <v>5507814</v>
      </c>
      <c r="J18" s="15">
        <v>206127.3</v>
      </c>
      <c r="L18" s="16">
        <v>0.18049999999999999</v>
      </c>
      <c r="M18" s="16">
        <v>1.6500000000000001E-2</v>
      </c>
    </row>
    <row r="19" spans="2:13">
      <c r="B19" s="6" t="s">
        <v>442</v>
      </c>
      <c r="C19" s="17">
        <v>1101823</v>
      </c>
      <c r="D19" s="6" t="s">
        <v>126</v>
      </c>
      <c r="E19" s="6">
        <v>1337</v>
      </c>
      <c r="F19" s="6" t="s">
        <v>443</v>
      </c>
      <c r="G19" s="6" t="s">
        <v>92</v>
      </c>
      <c r="H19" s="7">
        <v>270000</v>
      </c>
      <c r="I19" s="7">
        <v>2897</v>
      </c>
      <c r="J19" s="7">
        <v>7821.9</v>
      </c>
      <c r="K19" s="8">
        <v>1.24E-2</v>
      </c>
      <c r="L19" s="8">
        <v>6.8999999999999999E-3</v>
      </c>
      <c r="M19" s="8">
        <v>5.9999999999999995E-4</v>
      </c>
    </row>
    <row r="20" spans="2:13">
      <c r="B20" s="6" t="s">
        <v>444</v>
      </c>
      <c r="C20" s="17">
        <v>1123249</v>
      </c>
      <c r="D20" s="6" t="s">
        <v>126</v>
      </c>
      <c r="E20" s="6">
        <v>1523</v>
      </c>
      <c r="F20" s="6" t="s">
        <v>443</v>
      </c>
      <c r="G20" s="6" t="s">
        <v>92</v>
      </c>
      <c r="H20" s="7">
        <v>3075000</v>
      </c>
      <c r="I20" s="7">
        <v>2252</v>
      </c>
      <c r="J20" s="7">
        <v>69249</v>
      </c>
      <c r="K20" s="8">
        <v>2.53E-2</v>
      </c>
      <c r="L20" s="8">
        <v>6.0600000000000001E-2</v>
      </c>
      <c r="M20" s="8">
        <v>5.4999999999999997E-3</v>
      </c>
    </row>
    <row r="21" spans="2:13">
      <c r="B21" s="6" t="s">
        <v>445</v>
      </c>
      <c r="C21" s="17">
        <v>1129964</v>
      </c>
      <c r="D21" s="6" t="s">
        <v>126</v>
      </c>
      <c r="E21" s="6">
        <v>1446</v>
      </c>
      <c r="F21" s="6" t="s">
        <v>443</v>
      </c>
      <c r="G21" s="6" t="s">
        <v>92</v>
      </c>
      <c r="H21" s="7">
        <v>1071099</v>
      </c>
      <c r="I21" s="7">
        <v>3429</v>
      </c>
      <c r="J21" s="7">
        <v>36727.99</v>
      </c>
      <c r="K21" s="8">
        <v>3.32E-2</v>
      </c>
      <c r="L21" s="8">
        <v>3.2199999999999999E-2</v>
      </c>
      <c r="M21" s="8">
        <v>2.8999999999999998E-3</v>
      </c>
    </row>
    <row r="22" spans="2:13">
      <c r="B22" s="6" t="s">
        <v>446</v>
      </c>
      <c r="C22" s="17">
        <v>1129972</v>
      </c>
      <c r="D22" s="6" t="s">
        <v>126</v>
      </c>
      <c r="E22" s="6">
        <v>1446</v>
      </c>
      <c r="F22" s="6" t="s">
        <v>443</v>
      </c>
      <c r="G22" s="6" t="s">
        <v>92</v>
      </c>
      <c r="H22" s="7">
        <v>152557</v>
      </c>
      <c r="I22" s="7">
        <v>8422</v>
      </c>
      <c r="J22" s="7">
        <v>12848.35</v>
      </c>
      <c r="K22" s="8">
        <v>2.24E-2</v>
      </c>
      <c r="L22" s="8">
        <v>1.1299999999999999E-2</v>
      </c>
      <c r="M22" s="8">
        <v>1E-3</v>
      </c>
    </row>
    <row r="23" spans="2:13">
      <c r="B23" s="6" t="s">
        <v>447</v>
      </c>
      <c r="C23" s="17">
        <v>1131283</v>
      </c>
      <c r="D23" s="6" t="s">
        <v>126</v>
      </c>
      <c r="E23" s="6">
        <v>1446</v>
      </c>
      <c r="F23" s="6" t="s">
        <v>443</v>
      </c>
      <c r="G23" s="6" t="s">
        <v>92</v>
      </c>
      <c r="H23" s="7">
        <v>61027</v>
      </c>
      <c r="I23" s="7">
        <v>8750</v>
      </c>
      <c r="J23" s="7">
        <v>5339.86</v>
      </c>
      <c r="K23" s="8">
        <v>8.9999999999999993E-3</v>
      </c>
      <c r="L23" s="8">
        <v>4.7000000000000002E-3</v>
      </c>
      <c r="M23" s="8">
        <v>4.0000000000000002E-4</v>
      </c>
    </row>
    <row r="24" spans="2:13">
      <c r="B24" s="6" t="s">
        <v>448</v>
      </c>
      <c r="C24" s="17">
        <v>1130004</v>
      </c>
      <c r="D24" s="6" t="s">
        <v>126</v>
      </c>
      <c r="E24" s="6">
        <v>1446</v>
      </c>
      <c r="F24" s="6" t="s">
        <v>443</v>
      </c>
      <c r="G24" s="6" t="s">
        <v>92</v>
      </c>
      <c r="H24" s="7">
        <v>37072</v>
      </c>
      <c r="I24" s="7">
        <v>16590</v>
      </c>
      <c r="J24" s="7">
        <v>6150.25</v>
      </c>
      <c r="K24" s="8">
        <v>1.72E-2</v>
      </c>
      <c r="L24" s="8">
        <v>5.4000000000000003E-3</v>
      </c>
      <c r="M24" s="8">
        <v>5.0000000000000001E-4</v>
      </c>
    </row>
    <row r="25" spans="2:13">
      <c r="B25" s="6" t="s">
        <v>449</v>
      </c>
      <c r="C25" s="17">
        <v>1131291</v>
      </c>
      <c r="D25" s="6" t="s">
        <v>126</v>
      </c>
      <c r="E25" s="6">
        <v>1446</v>
      </c>
      <c r="F25" s="6" t="s">
        <v>443</v>
      </c>
      <c r="G25" s="6" t="s">
        <v>92</v>
      </c>
      <c r="H25" s="7">
        <v>125854</v>
      </c>
      <c r="I25" s="7">
        <v>2682</v>
      </c>
      <c r="J25" s="7">
        <v>3375.4</v>
      </c>
      <c r="K25" s="8">
        <v>3.7000000000000002E-3</v>
      </c>
      <c r="L25" s="8">
        <v>3.0000000000000001E-3</v>
      </c>
      <c r="M25" s="8">
        <v>2.9999999999999997E-4</v>
      </c>
    </row>
    <row r="26" spans="2:13">
      <c r="B26" s="6" t="s">
        <v>450</v>
      </c>
      <c r="C26" s="17">
        <v>1117399</v>
      </c>
      <c r="D26" s="6" t="s">
        <v>126</v>
      </c>
      <c r="E26" s="6">
        <v>1446</v>
      </c>
      <c r="F26" s="6" t="s">
        <v>443</v>
      </c>
      <c r="G26" s="6" t="s">
        <v>92</v>
      </c>
      <c r="H26" s="7">
        <v>170400</v>
      </c>
      <c r="I26" s="7">
        <v>8701</v>
      </c>
      <c r="J26" s="7">
        <v>14826.5</v>
      </c>
      <c r="K26" s="8">
        <v>5.1000000000000004E-3</v>
      </c>
      <c r="L26" s="8">
        <v>1.2999999999999999E-2</v>
      </c>
      <c r="M26" s="8">
        <v>1.1999999999999999E-3</v>
      </c>
    </row>
    <row r="27" spans="2:13">
      <c r="B27" s="6" t="s">
        <v>451</v>
      </c>
      <c r="C27" s="17">
        <v>1116060</v>
      </c>
      <c r="D27" s="6" t="s">
        <v>126</v>
      </c>
      <c r="E27" s="6">
        <v>1446</v>
      </c>
      <c r="F27" s="6" t="s">
        <v>443</v>
      </c>
      <c r="G27" s="6" t="s">
        <v>92</v>
      </c>
      <c r="H27" s="7">
        <v>13749</v>
      </c>
      <c r="I27" s="7">
        <v>23070</v>
      </c>
      <c r="J27" s="7">
        <v>3171.9</v>
      </c>
      <c r="K27" s="8">
        <v>1.1000000000000001E-3</v>
      </c>
      <c r="L27" s="8">
        <v>2.8E-3</v>
      </c>
      <c r="M27" s="8">
        <v>2.9999999999999997E-4</v>
      </c>
    </row>
    <row r="28" spans="2:13">
      <c r="B28" s="6" t="s">
        <v>452</v>
      </c>
      <c r="C28" s="17">
        <v>1114891</v>
      </c>
      <c r="D28" s="6" t="s">
        <v>126</v>
      </c>
      <c r="E28" s="6">
        <v>1337</v>
      </c>
      <c r="F28" s="6" t="s">
        <v>443</v>
      </c>
      <c r="G28" s="6" t="s">
        <v>92</v>
      </c>
      <c r="H28" s="7">
        <v>172000</v>
      </c>
      <c r="I28" s="7">
        <v>9256</v>
      </c>
      <c r="J28" s="7">
        <v>15920.32</v>
      </c>
      <c r="K28" s="8">
        <v>1.5599999999999999E-2</v>
      </c>
      <c r="L28" s="8">
        <v>1.3899999999999999E-2</v>
      </c>
      <c r="M28" s="8">
        <v>1.2999999999999999E-3</v>
      </c>
    </row>
    <row r="29" spans="2:13">
      <c r="B29" s="6" t="s">
        <v>453</v>
      </c>
      <c r="C29" s="17">
        <v>1095728</v>
      </c>
      <c r="D29" s="6" t="s">
        <v>126</v>
      </c>
      <c r="E29" s="6">
        <v>1223</v>
      </c>
      <c r="F29" s="6" t="s">
        <v>443</v>
      </c>
      <c r="G29" s="6" t="s">
        <v>92</v>
      </c>
      <c r="H29" s="7">
        <v>147056</v>
      </c>
      <c r="I29" s="7">
        <v>8539</v>
      </c>
      <c r="J29" s="7">
        <v>12557.11</v>
      </c>
      <c r="K29" s="8">
        <v>8.6999999999999994E-3</v>
      </c>
      <c r="L29" s="8">
        <v>1.0999999999999999E-2</v>
      </c>
      <c r="M29" s="8">
        <v>1E-3</v>
      </c>
    </row>
    <row r="30" spans="2:13">
      <c r="B30" s="6" t="s">
        <v>454</v>
      </c>
      <c r="C30" s="17">
        <v>1095710</v>
      </c>
      <c r="D30" s="6" t="s">
        <v>126</v>
      </c>
      <c r="E30" s="6">
        <v>1223</v>
      </c>
      <c r="F30" s="6" t="s">
        <v>443</v>
      </c>
      <c r="G30" s="6" t="s">
        <v>92</v>
      </c>
      <c r="H30" s="7">
        <v>212000</v>
      </c>
      <c r="I30" s="7">
        <v>8556</v>
      </c>
      <c r="J30" s="7">
        <v>18138.72</v>
      </c>
      <c r="K30" s="8">
        <v>8.2000000000000007E-3</v>
      </c>
      <c r="L30" s="8">
        <v>1.5900000000000001E-2</v>
      </c>
      <c r="M30" s="8">
        <v>1.5E-3</v>
      </c>
    </row>
    <row r="31" spans="2:13">
      <c r="B31" s="13" t="s">
        <v>455</v>
      </c>
      <c r="C31" s="14"/>
      <c r="D31" s="13"/>
      <c r="E31" s="13"/>
      <c r="F31" s="13"/>
      <c r="G31" s="13"/>
      <c r="H31" s="15">
        <v>3364937</v>
      </c>
      <c r="J31" s="15">
        <v>26968.77</v>
      </c>
      <c r="L31" s="16">
        <v>2.3599999999999999E-2</v>
      </c>
      <c r="M31" s="16">
        <v>2.2000000000000001E-3</v>
      </c>
    </row>
    <row r="32" spans="2:13">
      <c r="B32" s="6" t="s">
        <v>456</v>
      </c>
      <c r="C32" s="17">
        <v>1101443</v>
      </c>
      <c r="D32" s="6" t="s">
        <v>126</v>
      </c>
      <c r="E32" s="6">
        <v>1249</v>
      </c>
      <c r="F32" s="6" t="s">
        <v>457</v>
      </c>
      <c r="G32" s="6" t="s">
        <v>92</v>
      </c>
      <c r="H32" s="7">
        <v>2807855</v>
      </c>
      <c r="I32" s="7">
        <v>313.23</v>
      </c>
      <c r="J32" s="7">
        <v>8795.0400000000009</v>
      </c>
      <c r="K32" s="8">
        <v>1.4E-3</v>
      </c>
      <c r="L32" s="8">
        <v>7.7000000000000002E-3</v>
      </c>
      <c r="M32" s="8">
        <v>6.9999999999999999E-4</v>
      </c>
    </row>
    <row r="33" spans="2:13">
      <c r="B33" s="6" t="s">
        <v>458</v>
      </c>
      <c r="C33" s="17">
        <v>1128529</v>
      </c>
      <c r="D33" s="6" t="s">
        <v>126</v>
      </c>
      <c r="E33" s="6">
        <v>1446</v>
      </c>
      <c r="F33" s="6" t="s">
        <v>457</v>
      </c>
      <c r="G33" s="6" t="s">
        <v>92</v>
      </c>
      <c r="H33" s="7">
        <v>276624</v>
      </c>
      <c r="I33" s="7">
        <v>3260.63</v>
      </c>
      <c r="J33" s="7">
        <v>9019.69</v>
      </c>
      <c r="K33" s="8">
        <v>8.3999999999999995E-3</v>
      </c>
      <c r="L33" s="8">
        <v>7.9000000000000008E-3</v>
      </c>
      <c r="M33" s="8">
        <v>6.9999999999999999E-4</v>
      </c>
    </row>
    <row r="34" spans="2:13">
      <c r="B34" s="6" t="s">
        <v>459</v>
      </c>
      <c r="C34" s="17">
        <v>1128453</v>
      </c>
      <c r="D34" s="6" t="s">
        <v>126</v>
      </c>
      <c r="E34" s="6">
        <v>1337</v>
      </c>
      <c r="F34" s="6" t="s">
        <v>457</v>
      </c>
      <c r="G34" s="6" t="s">
        <v>92</v>
      </c>
      <c r="H34" s="7">
        <v>280458</v>
      </c>
      <c r="I34" s="7">
        <v>3263.96</v>
      </c>
      <c r="J34" s="7">
        <v>9154.0400000000009</v>
      </c>
      <c r="K34" s="8">
        <v>7.1999999999999998E-3</v>
      </c>
      <c r="L34" s="8">
        <v>8.0000000000000002E-3</v>
      </c>
      <c r="M34" s="8">
        <v>6.9999999999999999E-4</v>
      </c>
    </row>
    <row r="35" spans="2:13">
      <c r="B35" s="13" t="s">
        <v>460</v>
      </c>
      <c r="C35" s="14"/>
      <c r="D35" s="13"/>
      <c r="E35" s="13"/>
      <c r="F35" s="13"/>
      <c r="G35" s="13"/>
      <c r="H35" s="15">
        <v>0</v>
      </c>
      <c r="J35" s="15">
        <v>0</v>
      </c>
      <c r="L35" s="16">
        <v>0</v>
      </c>
      <c r="M35" s="16">
        <v>0</v>
      </c>
    </row>
    <row r="36" spans="2:13">
      <c r="B36" s="13" t="s">
        <v>461</v>
      </c>
      <c r="C36" s="14"/>
      <c r="D36" s="13"/>
      <c r="E36" s="13"/>
      <c r="F36" s="13"/>
      <c r="G36" s="13"/>
      <c r="H36" s="15">
        <v>0</v>
      </c>
      <c r="J36" s="15">
        <v>0</v>
      </c>
      <c r="L36" s="16">
        <v>0</v>
      </c>
      <c r="M36" s="16">
        <v>0</v>
      </c>
    </row>
    <row r="37" spans="2:13">
      <c r="B37" s="13" t="s">
        <v>462</v>
      </c>
      <c r="C37" s="14"/>
      <c r="D37" s="13"/>
      <c r="E37" s="13"/>
      <c r="F37" s="13"/>
      <c r="G37" s="13"/>
      <c r="H37" s="15">
        <v>0</v>
      </c>
      <c r="J37" s="15">
        <v>0</v>
      </c>
      <c r="L37" s="16">
        <v>0</v>
      </c>
      <c r="M37" s="16">
        <v>0</v>
      </c>
    </row>
    <row r="38" spans="2:13">
      <c r="B38" s="3" t="s">
        <v>463</v>
      </c>
      <c r="C38" s="12"/>
      <c r="D38" s="3"/>
      <c r="E38" s="3"/>
      <c r="F38" s="3"/>
      <c r="G38" s="3"/>
      <c r="H38" s="9">
        <v>2889781.76</v>
      </c>
      <c r="J38" s="9">
        <v>558337.43999999994</v>
      </c>
      <c r="L38" s="10">
        <v>0.48899999999999999</v>
      </c>
      <c r="M38" s="10">
        <v>4.4699999999999997E-2</v>
      </c>
    </row>
    <row r="39" spans="2:13">
      <c r="B39" s="13" t="s">
        <v>464</v>
      </c>
      <c r="C39" s="14"/>
      <c r="D39" s="13"/>
      <c r="E39" s="13"/>
      <c r="F39" s="13"/>
      <c r="G39" s="13"/>
      <c r="H39" s="15">
        <v>2889781.76</v>
      </c>
      <c r="J39" s="15">
        <v>558337.43999999994</v>
      </c>
      <c r="L39" s="16">
        <v>0.48899999999999999</v>
      </c>
      <c r="M39" s="16">
        <v>4.4699999999999997E-2</v>
      </c>
    </row>
    <row r="40" spans="2:13">
      <c r="B40" s="6" t="s">
        <v>465</v>
      </c>
      <c r="C40" s="17" t="s">
        <v>466</v>
      </c>
      <c r="D40" s="6" t="s">
        <v>329</v>
      </c>
      <c r="E40" s="6"/>
      <c r="F40" s="6" t="s">
        <v>443</v>
      </c>
      <c r="G40" s="6" t="s">
        <v>42</v>
      </c>
      <c r="H40" s="7">
        <v>113833</v>
      </c>
      <c r="I40" s="7">
        <v>30021.88</v>
      </c>
      <c r="J40" s="7">
        <v>34174.800000000003</v>
      </c>
      <c r="K40" s="8">
        <v>1.4E-3</v>
      </c>
      <c r="L40" s="8">
        <v>2.9899999999999999E-2</v>
      </c>
      <c r="M40" s="8">
        <v>2.7000000000000001E-3</v>
      </c>
    </row>
    <row r="41" spans="2:13">
      <c r="B41" s="6" t="s">
        <v>467</v>
      </c>
      <c r="C41" s="17" t="s">
        <v>468</v>
      </c>
      <c r="D41" s="6" t="s">
        <v>329</v>
      </c>
      <c r="E41" s="6"/>
      <c r="F41" s="6" t="s">
        <v>443</v>
      </c>
      <c r="G41" s="6" t="s">
        <v>292</v>
      </c>
      <c r="H41" s="7">
        <v>77002</v>
      </c>
      <c r="I41" s="7">
        <v>8930.41</v>
      </c>
      <c r="J41" s="7">
        <v>6876.6</v>
      </c>
      <c r="K41" s="8">
        <v>4.1999999999999997E-3</v>
      </c>
      <c r="L41" s="8">
        <v>6.0000000000000001E-3</v>
      </c>
      <c r="M41" s="8">
        <v>5.9999999999999995E-4</v>
      </c>
    </row>
    <row r="42" spans="2:13">
      <c r="B42" s="6" t="s">
        <v>469</v>
      </c>
      <c r="C42" s="17" t="s">
        <v>470</v>
      </c>
      <c r="D42" s="6" t="s">
        <v>329</v>
      </c>
      <c r="E42" s="6"/>
      <c r="F42" s="6" t="s">
        <v>443</v>
      </c>
      <c r="G42" s="6" t="s">
        <v>42</v>
      </c>
      <c r="H42" s="7">
        <v>44483</v>
      </c>
      <c r="I42" s="7">
        <v>26245.1</v>
      </c>
      <c r="J42" s="7">
        <v>11674.61</v>
      </c>
      <c r="K42" s="8">
        <v>4.0000000000000002E-4</v>
      </c>
      <c r="L42" s="8">
        <v>1.0200000000000001E-2</v>
      </c>
      <c r="M42" s="8">
        <v>8.9999999999999998E-4</v>
      </c>
    </row>
    <row r="43" spans="2:13">
      <c r="B43" s="6" t="s">
        <v>471</v>
      </c>
      <c r="C43" s="17" t="s">
        <v>472</v>
      </c>
      <c r="D43" s="6" t="s">
        <v>329</v>
      </c>
      <c r="E43" s="6"/>
      <c r="F43" s="6" t="s">
        <v>443</v>
      </c>
      <c r="G43" s="6" t="s">
        <v>42</v>
      </c>
      <c r="H43" s="7">
        <v>108807</v>
      </c>
      <c r="I43" s="7">
        <v>8790.0300000000007</v>
      </c>
      <c r="J43" s="7">
        <v>9564.17</v>
      </c>
      <c r="K43" s="8">
        <v>2.0000000000000001E-4</v>
      </c>
      <c r="L43" s="8">
        <v>8.3999999999999995E-3</v>
      </c>
      <c r="M43" s="8">
        <v>8.0000000000000004E-4</v>
      </c>
    </row>
    <row r="44" spans="2:13">
      <c r="B44" s="6" t="s">
        <v>473</v>
      </c>
      <c r="C44" s="17" t="s">
        <v>474</v>
      </c>
      <c r="D44" s="6" t="s">
        <v>292</v>
      </c>
      <c r="E44" s="6"/>
      <c r="F44" s="6" t="s">
        <v>443</v>
      </c>
      <c r="G44" s="6" t="s">
        <v>42</v>
      </c>
      <c r="H44" s="7">
        <v>38204</v>
      </c>
      <c r="I44" s="7">
        <v>36083.17</v>
      </c>
      <c r="J44" s="7">
        <v>13785.22</v>
      </c>
      <c r="K44" s="8">
        <v>4.4000000000000003E-3</v>
      </c>
      <c r="L44" s="8">
        <v>1.21E-2</v>
      </c>
      <c r="M44" s="8">
        <v>1.1000000000000001E-3</v>
      </c>
    </row>
    <row r="45" spans="2:13">
      <c r="B45" s="6" t="s">
        <v>475</v>
      </c>
      <c r="C45" s="17" t="s">
        <v>476</v>
      </c>
      <c r="D45" s="6" t="s">
        <v>329</v>
      </c>
      <c r="E45" s="6"/>
      <c r="F45" s="6" t="s">
        <v>443</v>
      </c>
      <c r="G45" s="6" t="s">
        <v>42</v>
      </c>
      <c r="H45" s="7">
        <v>63000</v>
      </c>
      <c r="I45" s="7">
        <v>27577.74</v>
      </c>
      <c r="J45" s="7">
        <v>17373.98</v>
      </c>
      <c r="K45" s="8">
        <v>4.0000000000000002E-4</v>
      </c>
      <c r="L45" s="8">
        <v>1.52E-2</v>
      </c>
      <c r="M45" s="8">
        <v>1.4E-3</v>
      </c>
    </row>
    <row r="46" spans="2:13">
      <c r="B46" s="6" t="s">
        <v>477</v>
      </c>
      <c r="C46" s="17" t="s">
        <v>478</v>
      </c>
      <c r="D46" s="6" t="s">
        <v>329</v>
      </c>
      <c r="E46" s="6"/>
      <c r="F46" s="6" t="s">
        <v>443</v>
      </c>
      <c r="G46" s="6" t="s">
        <v>42</v>
      </c>
      <c r="H46" s="7">
        <v>24111</v>
      </c>
      <c r="I46" s="7">
        <v>7480.47</v>
      </c>
      <c r="J46" s="7">
        <v>1803.62</v>
      </c>
      <c r="K46" s="8">
        <v>2.0000000000000001E-4</v>
      </c>
      <c r="L46" s="8">
        <v>1.6000000000000001E-3</v>
      </c>
      <c r="M46" s="8">
        <v>1E-4</v>
      </c>
    </row>
    <row r="47" spans="2:13">
      <c r="B47" s="6" t="s">
        <v>479</v>
      </c>
      <c r="C47" s="17" t="s">
        <v>480</v>
      </c>
      <c r="D47" s="6" t="s">
        <v>329</v>
      </c>
      <c r="E47" s="6"/>
      <c r="F47" s="6" t="s">
        <v>443</v>
      </c>
      <c r="G47" s="6" t="s">
        <v>42</v>
      </c>
      <c r="H47" s="7">
        <v>29725</v>
      </c>
      <c r="I47" s="7">
        <v>57455.39</v>
      </c>
      <c r="J47" s="7">
        <v>17078.62</v>
      </c>
      <c r="K47" s="8">
        <v>2.0000000000000001E-4</v>
      </c>
      <c r="L47" s="8">
        <v>1.4999999999999999E-2</v>
      </c>
      <c r="M47" s="8">
        <v>1.4E-3</v>
      </c>
    </row>
    <row r="48" spans="2:13">
      <c r="B48" s="6" t="s">
        <v>481</v>
      </c>
      <c r="C48" s="17" t="s">
        <v>482</v>
      </c>
      <c r="D48" s="6" t="s">
        <v>329</v>
      </c>
      <c r="E48" s="6"/>
      <c r="F48" s="6" t="s">
        <v>443</v>
      </c>
      <c r="G48" s="6" t="s">
        <v>42</v>
      </c>
      <c r="H48" s="7">
        <v>3650</v>
      </c>
      <c r="I48" s="7">
        <v>10634.19</v>
      </c>
      <c r="J48" s="7">
        <v>388.15</v>
      </c>
      <c r="K48" s="8">
        <v>1E-4</v>
      </c>
      <c r="L48" s="8">
        <v>2.9999999999999997E-4</v>
      </c>
      <c r="M48" s="8">
        <v>0</v>
      </c>
    </row>
    <row r="49" spans="2:13">
      <c r="B49" s="6" t="s">
        <v>483</v>
      </c>
      <c r="C49" s="17" t="s">
        <v>484</v>
      </c>
      <c r="D49" s="6" t="s">
        <v>329</v>
      </c>
      <c r="E49" s="6"/>
      <c r="F49" s="6" t="s">
        <v>443</v>
      </c>
      <c r="G49" s="6" t="s">
        <v>44</v>
      </c>
      <c r="H49" s="7">
        <v>32852</v>
      </c>
      <c r="I49" s="7">
        <v>8090.5</v>
      </c>
      <c r="J49" s="7">
        <v>2657.89</v>
      </c>
      <c r="L49" s="8">
        <v>2.3E-3</v>
      </c>
      <c r="M49" s="8">
        <v>2.0000000000000001E-4</v>
      </c>
    </row>
    <row r="50" spans="2:13">
      <c r="B50" s="6" t="s">
        <v>485</v>
      </c>
      <c r="C50" s="17" t="s">
        <v>486</v>
      </c>
      <c r="D50" s="6" t="s">
        <v>292</v>
      </c>
      <c r="E50" s="6"/>
      <c r="F50" s="6" t="s">
        <v>443</v>
      </c>
      <c r="G50" s="6" t="s">
        <v>43</v>
      </c>
      <c r="H50" s="7">
        <v>246115</v>
      </c>
      <c r="I50" s="7">
        <v>4422.8999999999996</v>
      </c>
      <c r="J50" s="7">
        <v>10885.42</v>
      </c>
      <c r="K50" s="8">
        <v>5.0000000000000001E-4</v>
      </c>
      <c r="L50" s="8">
        <v>9.4999999999999998E-3</v>
      </c>
      <c r="M50" s="8">
        <v>8.9999999999999998E-4</v>
      </c>
    </row>
    <row r="51" spans="2:13">
      <c r="B51" s="6" t="s">
        <v>487</v>
      </c>
      <c r="C51" s="17" t="s">
        <v>488</v>
      </c>
      <c r="D51" s="6" t="s">
        <v>329</v>
      </c>
      <c r="E51" s="6"/>
      <c r="F51" s="6" t="s">
        <v>443</v>
      </c>
      <c r="G51" s="6" t="s">
        <v>42</v>
      </c>
      <c r="H51" s="7">
        <v>19878</v>
      </c>
      <c r="I51" s="7">
        <v>21029.93</v>
      </c>
      <c r="J51" s="7">
        <v>4180.33</v>
      </c>
      <c r="K51" s="8">
        <v>2.9999999999999997E-4</v>
      </c>
      <c r="L51" s="8">
        <v>3.7000000000000002E-3</v>
      </c>
      <c r="M51" s="8">
        <v>2.9999999999999997E-4</v>
      </c>
    </row>
    <row r="52" spans="2:13">
      <c r="B52" s="6" t="s">
        <v>489</v>
      </c>
      <c r="C52" s="17" t="s">
        <v>490</v>
      </c>
      <c r="D52" s="6" t="s">
        <v>329</v>
      </c>
      <c r="E52" s="6"/>
      <c r="F52" s="6" t="s">
        <v>443</v>
      </c>
      <c r="G52" s="6" t="s">
        <v>42</v>
      </c>
      <c r="H52" s="7">
        <v>20306</v>
      </c>
      <c r="I52" s="7">
        <v>9426.5499999999993</v>
      </c>
      <c r="J52" s="7">
        <v>1914.15</v>
      </c>
      <c r="K52" s="8">
        <v>2.0000000000000001E-4</v>
      </c>
      <c r="L52" s="8">
        <v>1.6999999999999999E-3</v>
      </c>
      <c r="M52" s="8">
        <v>2.0000000000000001E-4</v>
      </c>
    </row>
    <row r="53" spans="2:13">
      <c r="B53" s="6" t="s">
        <v>491</v>
      </c>
      <c r="C53" s="17" t="s">
        <v>492</v>
      </c>
      <c r="D53" s="6" t="s">
        <v>292</v>
      </c>
      <c r="E53" s="6"/>
      <c r="F53" s="6" t="s">
        <v>443</v>
      </c>
      <c r="G53" s="6" t="s">
        <v>42</v>
      </c>
      <c r="H53" s="7">
        <v>33860</v>
      </c>
      <c r="I53" s="7">
        <v>13214.86</v>
      </c>
      <c r="J53" s="7">
        <v>4474.55</v>
      </c>
      <c r="K53" s="8">
        <v>0</v>
      </c>
      <c r="L53" s="8">
        <v>3.8999999999999998E-3</v>
      </c>
      <c r="M53" s="8">
        <v>4.0000000000000002E-4</v>
      </c>
    </row>
    <row r="54" spans="2:13">
      <c r="B54" s="6" t="s">
        <v>493</v>
      </c>
      <c r="C54" s="17" t="s">
        <v>494</v>
      </c>
      <c r="D54" s="6" t="s">
        <v>329</v>
      </c>
      <c r="E54" s="6"/>
      <c r="F54" s="6" t="s">
        <v>443</v>
      </c>
      <c r="G54" s="6" t="s">
        <v>47</v>
      </c>
      <c r="H54" s="7">
        <v>196998</v>
      </c>
      <c r="I54" s="7">
        <v>8795.7999999999993</v>
      </c>
      <c r="J54" s="7">
        <v>17327.55</v>
      </c>
      <c r="K54" s="8">
        <v>1.7000000000000001E-2</v>
      </c>
      <c r="L54" s="8">
        <v>1.52E-2</v>
      </c>
      <c r="M54" s="8">
        <v>1.4E-3</v>
      </c>
    </row>
    <row r="55" spans="2:13">
      <c r="B55" s="6" t="s">
        <v>495</v>
      </c>
      <c r="C55" s="17" t="s">
        <v>496</v>
      </c>
      <c r="D55" s="6" t="s">
        <v>292</v>
      </c>
      <c r="E55" s="6"/>
      <c r="F55" s="6" t="s">
        <v>443</v>
      </c>
      <c r="G55" s="6" t="s">
        <v>42</v>
      </c>
      <c r="H55" s="7">
        <v>122242</v>
      </c>
      <c r="I55" s="7">
        <v>11249.55</v>
      </c>
      <c r="J55" s="7">
        <v>13751.67</v>
      </c>
      <c r="K55" s="8">
        <v>5.3E-3</v>
      </c>
      <c r="L55" s="8">
        <v>1.2E-2</v>
      </c>
      <c r="M55" s="8">
        <v>1.1000000000000001E-3</v>
      </c>
    </row>
    <row r="56" spans="2:13">
      <c r="B56" s="6" t="s">
        <v>497</v>
      </c>
      <c r="C56" s="17" t="s">
        <v>498</v>
      </c>
      <c r="D56" s="6" t="s">
        <v>497</v>
      </c>
      <c r="E56" s="6"/>
      <c r="F56" s="6" t="s">
        <v>443</v>
      </c>
      <c r="G56" s="6" t="s">
        <v>42</v>
      </c>
      <c r="H56" s="7">
        <v>117213</v>
      </c>
      <c r="I56" s="7">
        <v>41359.879999999997</v>
      </c>
      <c r="J56" s="7">
        <v>48479.16</v>
      </c>
      <c r="K56" s="8">
        <v>2.9999999999999997E-4</v>
      </c>
      <c r="L56" s="8">
        <v>4.2500000000000003E-2</v>
      </c>
      <c r="M56" s="8">
        <v>3.8999999999999998E-3</v>
      </c>
    </row>
    <row r="57" spans="2:13">
      <c r="B57" s="6" t="s">
        <v>499</v>
      </c>
      <c r="C57" s="17" t="s">
        <v>498</v>
      </c>
      <c r="D57" s="6" t="s">
        <v>497</v>
      </c>
      <c r="E57" s="6"/>
      <c r="F57" s="6" t="s">
        <v>443</v>
      </c>
      <c r="G57" s="6" t="s">
        <v>42</v>
      </c>
      <c r="H57" s="7">
        <v>25199.32</v>
      </c>
      <c r="I57" s="7">
        <v>384.6</v>
      </c>
      <c r="J57" s="7">
        <v>96.92</v>
      </c>
      <c r="L57" s="8">
        <v>1E-4</v>
      </c>
      <c r="M57" s="8">
        <v>0</v>
      </c>
    </row>
    <row r="58" spans="2:13">
      <c r="B58" s="6" t="s">
        <v>500</v>
      </c>
      <c r="C58" s="17" t="s">
        <v>501</v>
      </c>
      <c r="D58" s="6" t="s">
        <v>418</v>
      </c>
      <c r="E58" s="6"/>
      <c r="F58" s="6" t="s">
        <v>443</v>
      </c>
      <c r="G58" s="6" t="s">
        <v>42</v>
      </c>
      <c r="H58" s="7">
        <v>36830</v>
      </c>
      <c r="I58" s="7">
        <v>36223.550000000003</v>
      </c>
      <c r="J58" s="7">
        <v>13341.13</v>
      </c>
      <c r="K58" s="8">
        <v>4.0000000000000002E-4</v>
      </c>
      <c r="L58" s="8">
        <v>1.17E-2</v>
      </c>
      <c r="M58" s="8">
        <v>1.1000000000000001E-3</v>
      </c>
    </row>
    <row r="59" spans="2:13">
      <c r="B59" s="6" t="s">
        <v>502</v>
      </c>
      <c r="C59" s="17" t="s">
        <v>503</v>
      </c>
      <c r="D59" s="6" t="s">
        <v>329</v>
      </c>
      <c r="E59" s="6"/>
      <c r="F59" s="6" t="s">
        <v>443</v>
      </c>
      <c r="G59" s="6" t="s">
        <v>42</v>
      </c>
      <c r="H59" s="7">
        <v>7000</v>
      </c>
      <c r="I59" s="7">
        <v>9091.94</v>
      </c>
      <c r="J59" s="7">
        <v>636.44000000000005</v>
      </c>
      <c r="K59" s="8">
        <v>1E-4</v>
      </c>
      <c r="L59" s="8">
        <v>5.9999999999999995E-4</v>
      </c>
      <c r="M59" s="8">
        <v>1E-4</v>
      </c>
    </row>
    <row r="60" spans="2:13">
      <c r="B60" s="6" t="s">
        <v>504</v>
      </c>
      <c r="C60" s="17" t="s">
        <v>505</v>
      </c>
      <c r="D60" s="6" t="s">
        <v>329</v>
      </c>
      <c r="E60" s="6"/>
      <c r="F60" s="6" t="s">
        <v>443</v>
      </c>
      <c r="G60" s="6" t="s">
        <v>42</v>
      </c>
      <c r="H60" s="7">
        <v>131129</v>
      </c>
      <c r="I60" s="7">
        <v>12837.95</v>
      </c>
      <c r="J60" s="7">
        <v>16834.27</v>
      </c>
      <c r="K60" s="8">
        <v>1.8200000000000001E-2</v>
      </c>
      <c r="L60" s="8">
        <v>1.47E-2</v>
      </c>
      <c r="M60" s="8">
        <v>1.2999999999999999E-3</v>
      </c>
    </row>
    <row r="61" spans="2:13">
      <c r="B61" s="6" t="s">
        <v>506</v>
      </c>
      <c r="C61" s="17" t="s">
        <v>507</v>
      </c>
      <c r="D61" s="6" t="s">
        <v>329</v>
      </c>
      <c r="E61" s="6"/>
      <c r="F61" s="6" t="s">
        <v>443</v>
      </c>
      <c r="G61" s="6" t="s">
        <v>42</v>
      </c>
      <c r="H61" s="7">
        <v>7650</v>
      </c>
      <c r="I61" s="7">
        <v>13072.55</v>
      </c>
      <c r="J61" s="7">
        <v>1000.05</v>
      </c>
      <c r="K61" s="8">
        <v>1.8E-3</v>
      </c>
      <c r="L61" s="8">
        <v>8.9999999999999998E-4</v>
      </c>
      <c r="M61" s="8">
        <v>1E-4</v>
      </c>
    </row>
    <row r="62" spans="2:13">
      <c r="B62" s="6" t="s">
        <v>508</v>
      </c>
      <c r="C62" s="17" t="s">
        <v>509</v>
      </c>
      <c r="D62" s="6" t="s">
        <v>292</v>
      </c>
      <c r="E62" s="6"/>
      <c r="F62" s="6" t="s">
        <v>443</v>
      </c>
      <c r="G62" s="6" t="s">
        <v>47</v>
      </c>
      <c r="H62" s="7">
        <v>169311</v>
      </c>
      <c r="I62" s="7">
        <v>24401.09</v>
      </c>
      <c r="J62" s="7">
        <v>41313.74</v>
      </c>
      <c r="K62" s="8">
        <v>1.9699999999999999E-2</v>
      </c>
      <c r="L62" s="8">
        <v>3.6200000000000003E-2</v>
      </c>
      <c r="M62" s="8">
        <v>3.3E-3</v>
      </c>
    </row>
    <row r="63" spans="2:13">
      <c r="B63" s="6" t="s">
        <v>510</v>
      </c>
      <c r="C63" s="17" t="s">
        <v>511</v>
      </c>
      <c r="D63" s="6" t="s">
        <v>292</v>
      </c>
      <c r="E63" s="6"/>
      <c r="F63" s="6" t="s">
        <v>443</v>
      </c>
      <c r="G63" s="6" t="s">
        <v>47</v>
      </c>
      <c r="H63" s="7">
        <v>39277</v>
      </c>
      <c r="I63" s="7">
        <v>27793.94</v>
      </c>
      <c r="J63" s="7">
        <v>10916.63</v>
      </c>
      <c r="K63" s="8">
        <v>9.9000000000000008E-3</v>
      </c>
      <c r="L63" s="8">
        <v>9.5999999999999992E-3</v>
      </c>
      <c r="M63" s="8">
        <v>8.9999999999999998E-4</v>
      </c>
    </row>
    <row r="64" spans="2:13">
      <c r="B64" s="6" t="s">
        <v>512</v>
      </c>
      <c r="C64" s="17" t="s">
        <v>513</v>
      </c>
      <c r="D64" s="6" t="s">
        <v>329</v>
      </c>
      <c r="E64" s="6"/>
      <c r="F64" s="6" t="s">
        <v>443</v>
      </c>
      <c r="G64" s="6" t="s">
        <v>42</v>
      </c>
      <c r="H64" s="7">
        <v>12820</v>
      </c>
      <c r="I64" s="7">
        <v>32275.63</v>
      </c>
      <c r="J64" s="7">
        <v>4137.74</v>
      </c>
      <c r="K64" s="8">
        <v>1E-4</v>
      </c>
      <c r="L64" s="8">
        <v>3.5999999999999999E-3</v>
      </c>
      <c r="M64" s="8">
        <v>2.9999999999999997E-4</v>
      </c>
    </row>
    <row r="65" spans="2:13">
      <c r="B65" s="6" t="s">
        <v>514</v>
      </c>
      <c r="C65" s="17" t="s">
        <v>515</v>
      </c>
      <c r="D65" s="6" t="s">
        <v>329</v>
      </c>
      <c r="E65" s="6"/>
      <c r="F65" s="6" t="s">
        <v>443</v>
      </c>
      <c r="G65" s="6" t="s">
        <v>42</v>
      </c>
      <c r="H65" s="7">
        <v>8139</v>
      </c>
      <c r="I65" s="7">
        <v>104699.66</v>
      </c>
      <c r="J65" s="7">
        <v>8521.5</v>
      </c>
      <c r="K65" s="8">
        <v>1E-4</v>
      </c>
      <c r="L65" s="8">
        <v>7.4999999999999997E-3</v>
      </c>
      <c r="M65" s="8">
        <v>6.9999999999999999E-4</v>
      </c>
    </row>
    <row r="66" spans="2:13">
      <c r="B66" s="6" t="s">
        <v>516</v>
      </c>
      <c r="C66" s="17" t="s">
        <v>515</v>
      </c>
      <c r="D66" s="6" t="s">
        <v>329</v>
      </c>
      <c r="E66" s="6"/>
      <c r="F66" s="6" t="s">
        <v>443</v>
      </c>
      <c r="G66" s="6" t="s">
        <v>42</v>
      </c>
      <c r="H66" s="7">
        <v>5176.53</v>
      </c>
      <c r="I66" s="7">
        <v>384.6</v>
      </c>
      <c r="J66" s="7">
        <v>19.91</v>
      </c>
      <c r="L66" s="8">
        <v>0</v>
      </c>
      <c r="M66" s="8">
        <v>0</v>
      </c>
    </row>
    <row r="67" spans="2:13">
      <c r="B67" s="6" t="s">
        <v>517</v>
      </c>
      <c r="C67" s="17" t="s">
        <v>518</v>
      </c>
      <c r="D67" s="6" t="s">
        <v>418</v>
      </c>
      <c r="E67" s="6"/>
      <c r="F67" s="6" t="s">
        <v>443</v>
      </c>
      <c r="G67" s="6" t="s">
        <v>42</v>
      </c>
      <c r="H67" s="7">
        <v>3823</v>
      </c>
      <c r="I67" s="7">
        <v>17153.16</v>
      </c>
      <c r="J67" s="7">
        <v>655.77</v>
      </c>
      <c r="K67" s="8">
        <v>1E-4</v>
      </c>
      <c r="L67" s="8">
        <v>5.9999999999999995E-4</v>
      </c>
      <c r="M67" s="8">
        <v>1E-4</v>
      </c>
    </row>
    <row r="68" spans="2:13">
      <c r="B68" s="6" t="s">
        <v>519</v>
      </c>
      <c r="C68" s="17" t="s">
        <v>520</v>
      </c>
      <c r="D68" s="6" t="s">
        <v>329</v>
      </c>
      <c r="E68" s="6"/>
      <c r="F68" s="6" t="s">
        <v>443</v>
      </c>
      <c r="G68" s="6" t="s">
        <v>42</v>
      </c>
      <c r="H68" s="7">
        <v>135380</v>
      </c>
      <c r="I68" s="7">
        <v>80564.09</v>
      </c>
      <c r="J68" s="7">
        <v>109067.66</v>
      </c>
      <c r="K68" s="8">
        <v>2.0000000000000001E-4</v>
      </c>
      <c r="L68" s="8">
        <v>9.5500000000000002E-2</v>
      </c>
      <c r="M68" s="8">
        <v>8.6999999999999994E-3</v>
      </c>
    </row>
    <row r="69" spans="2:13">
      <c r="B69" s="6" t="s">
        <v>521</v>
      </c>
      <c r="C69" s="17" t="s">
        <v>520</v>
      </c>
      <c r="D69" s="6" t="s">
        <v>329</v>
      </c>
      <c r="E69" s="6"/>
      <c r="F69" s="6" t="s">
        <v>443</v>
      </c>
      <c r="G69" s="6" t="s">
        <v>42</v>
      </c>
      <c r="H69" s="7">
        <v>110809.91</v>
      </c>
      <c r="I69" s="7">
        <v>384.6</v>
      </c>
      <c r="J69" s="7">
        <v>426.17</v>
      </c>
      <c r="L69" s="8">
        <v>4.0000000000000002E-4</v>
      </c>
      <c r="M69" s="8">
        <v>0</v>
      </c>
    </row>
    <row r="70" spans="2:13">
      <c r="B70" s="6" t="s">
        <v>522</v>
      </c>
      <c r="C70" s="17" t="s">
        <v>523</v>
      </c>
      <c r="D70" s="6" t="s">
        <v>329</v>
      </c>
      <c r="E70" s="6"/>
      <c r="F70" s="6" t="s">
        <v>443</v>
      </c>
      <c r="G70" s="6" t="s">
        <v>42</v>
      </c>
      <c r="H70" s="7">
        <v>46845</v>
      </c>
      <c r="I70" s="7">
        <v>16680.099999999999</v>
      </c>
      <c r="J70" s="7">
        <v>7813.79</v>
      </c>
      <c r="K70" s="8">
        <v>2.0000000000000001E-4</v>
      </c>
      <c r="L70" s="8">
        <v>6.7999999999999996E-3</v>
      </c>
      <c r="M70" s="8">
        <v>5.9999999999999995E-4</v>
      </c>
    </row>
    <row r="71" spans="2:13">
      <c r="B71" s="6" t="s">
        <v>524</v>
      </c>
      <c r="C71" s="17" t="s">
        <v>525</v>
      </c>
      <c r="D71" s="6" t="s">
        <v>418</v>
      </c>
      <c r="E71" s="6"/>
      <c r="F71" s="6" t="s">
        <v>443</v>
      </c>
      <c r="G71" s="6" t="s">
        <v>44</v>
      </c>
      <c r="H71" s="7">
        <v>13253</v>
      </c>
      <c r="I71" s="7">
        <v>14978.67</v>
      </c>
      <c r="J71" s="7">
        <v>1985.12</v>
      </c>
      <c r="K71" s="8">
        <v>2.0000000000000001E-4</v>
      </c>
      <c r="L71" s="8">
        <v>1.6999999999999999E-3</v>
      </c>
      <c r="M71" s="8">
        <v>2.0000000000000001E-4</v>
      </c>
    </row>
    <row r="72" spans="2:13">
      <c r="B72" s="6" t="s">
        <v>526</v>
      </c>
      <c r="C72" s="17" t="s">
        <v>527</v>
      </c>
      <c r="D72" s="6" t="s">
        <v>329</v>
      </c>
      <c r="E72" s="6"/>
      <c r="F72" s="6" t="s">
        <v>443</v>
      </c>
      <c r="G72" s="6" t="s">
        <v>47</v>
      </c>
      <c r="H72" s="7">
        <v>164351</v>
      </c>
      <c r="I72" s="7">
        <v>17945.439999999999</v>
      </c>
      <c r="J72" s="7">
        <v>29493.5</v>
      </c>
      <c r="K72" s="8">
        <v>5.9999999999999995E-4</v>
      </c>
      <c r="L72" s="8">
        <v>2.58E-2</v>
      </c>
      <c r="M72" s="8">
        <v>2.3999999999999998E-3</v>
      </c>
    </row>
    <row r="73" spans="2:13">
      <c r="B73" s="6" t="s">
        <v>528</v>
      </c>
      <c r="C73" s="17" t="s">
        <v>529</v>
      </c>
      <c r="D73" s="6" t="s">
        <v>329</v>
      </c>
      <c r="E73" s="6"/>
      <c r="F73" s="6" t="s">
        <v>443</v>
      </c>
      <c r="G73" s="6" t="s">
        <v>42</v>
      </c>
      <c r="H73" s="7">
        <v>254336</v>
      </c>
      <c r="I73" s="7">
        <v>13549.46</v>
      </c>
      <c r="J73" s="7">
        <v>34461.15</v>
      </c>
      <c r="K73" s="8">
        <v>2.0000000000000001E-4</v>
      </c>
      <c r="L73" s="8">
        <v>3.0200000000000001E-2</v>
      </c>
      <c r="M73" s="8">
        <v>2.8E-3</v>
      </c>
    </row>
    <row r="74" spans="2:13">
      <c r="B74" s="6" t="s">
        <v>530</v>
      </c>
      <c r="C74" s="17" t="s">
        <v>531</v>
      </c>
      <c r="D74" s="6" t="s">
        <v>329</v>
      </c>
      <c r="E74" s="6"/>
      <c r="F74" s="6" t="s">
        <v>443</v>
      </c>
      <c r="G74" s="6" t="s">
        <v>42</v>
      </c>
      <c r="H74" s="7">
        <v>95235</v>
      </c>
      <c r="I74" s="7">
        <v>19433.84</v>
      </c>
      <c r="J74" s="7">
        <v>18507.82</v>
      </c>
      <c r="K74" s="8">
        <v>4.0000000000000002E-4</v>
      </c>
      <c r="L74" s="8">
        <v>1.6199999999999999E-2</v>
      </c>
      <c r="M74" s="8">
        <v>1.5E-3</v>
      </c>
    </row>
    <row r="75" spans="2:13">
      <c r="B75" s="6" t="s">
        <v>532</v>
      </c>
      <c r="C75" s="17" t="s">
        <v>533</v>
      </c>
      <c r="D75" s="6" t="s">
        <v>292</v>
      </c>
      <c r="E75" s="6"/>
      <c r="F75" s="6" t="s">
        <v>443</v>
      </c>
      <c r="G75" s="6" t="s">
        <v>42</v>
      </c>
      <c r="H75" s="7">
        <v>2577</v>
      </c>
      <c r="I75" s="7">
        <v>25660.51</v>
      </c>
      <c r="J75" s="7">
        <v>661.27</v>
      </c>
      <c r="K75" s="8">
        <v>0</v>
      </c>
      <c r="L75" s="8">
        <v>5.9999999999999995E-4</v>
      </c>
      <c r="M75" s="8">
        <v>1E-4</v>
      </c>
    </row>
    <row r="76" spans="2:13">
      <c r="B76" s="6" t="s">
        <v>534</v>
      </c>
      <c r="C76" s="17" t="s">
        <v>535</v>
      </c>
      <c r="D76" s="6" t="s">
        <v>329</v>
      </c>
      <c r="E76" s="6"/>
      <c r="F76" s="6" t="s">
        <v>443</v>
      </c>
      <c r="G76" s="6" t="s">
        <v>42</v>
      </c>
      <c r="H76" s="7">
        <v>268670</v>
      </c>
      <c r="I76" s="7">
        <v>14914.79</v>
      </c>
      <c r="J76" s="7">
        <v>40071.56</v>
      </c>
      <c r="K76" s="8">
        <v>2.5000000000000001E-3</v>
      </c>
      <c r="L76" s="8">
        <v>3.5099999999999999E-2</v>
      </c>
      <c r="M76" s="8">
        <v>3.2000000000000002E-3</v>
      </c>
    </row>
    <row r="77" spans="2:13">
      <c r="B77" s="6" t="s">
        <v>536</v>
      </c>
      <c r="C77" s="17" t="s">
        <v>537</v>
      </c>
      <c r="D77" s="6" t="s">
        <v>292</v>
      </c>
      <c r="E77" s="6"/>
      <c r="F77" s="6" t="s">
        <v>443</v>
      </c>
      <c r="G77" s="6" t="s">
        <v>92</v>
      </c>
      <c r="H77" s="7">
        <v>59691</v>
      </c>
      <c r="I77" s="7">
        <v>3325.15</v>
      </c>
      <c r="J77" s="7">
        <v>1984.81</v>
      </c>
      <c r="L77" s="8">
        <v>1.6999999999999999E-3</v>
      </c>
      <c r="M77" s="8">
        <v>2.0000000000000001E-4</v>
      </c>
    </row>
    <row r="78" spans="2:13">
      <c r="B78" s="13" t="s">
        <v>538</v>
      </c>
      <c r="C78" s="14"/>
      <c r="D78" s="13"/>
      <c r="E78" s="13"/>
      <c r="F78" s="13"/>
      <c r="G78" s="13"/>
      <c r="H78" s="15">
        <v>0</v>
      </c>
      <c r="J78" s="15">
        <v>0</v>
      </c>
      <c r="L78" s="16">
        <v>0</v>
      </c>
      <c r="M78" s="16">
        <v>0</v>
      </c>
    </row>
    <row r="79" spans="2:13">
      <c r="B79" s="13" t="s">
        <v>461</v>
      </c>
      <c r="C79" s="14"/>
      <c r="D79" s="13"/>
      <c r="E79" s="13"/>
      <c r="F79" s="13"/>
      <c r="G79" s="13"/>
      <c r="H79" s="15">
        <v>0</v>
      </c>
      <c r="J79" s="15">
        <v>0</v>
      </c>
      <c r="L79" s="16">
        <v>0</v>
      </c>
      <c r="M79" s="16">
        <v>0</v>
      </c>
    </row>
    <row r="80" spans="2:13">
      <c r="B80" s="13" t="s">
        <v>462</v>
      </c>
      <c r="C80" s="14"/>
      <c r="D80" s="13"/>
      <c r="E80" s="13"/>
      <c r="F80" s="13"/>
      <c r="G80" s="13"/>
      <c r="H80" s="15">
        <v>0</v>
      </c>
      <c r="J80" s="15">
        <v>0</v>
      </c>
      <c r="L80" s="16">
        <v>0</v>
      </c>
      <c r="M80" s="16">
        <v>0</v>
      </c>
    </row>
    <row r="83" spans="2:7">
      <c r="B83" s="6" t="s">
        <v>109</v>
      </c>
      <c r="C83" s="17"/>
      <c r="D83" s="6"/>
      <c r="E83" s="6"/>
      <c r="F83" s="6"/>
      <c r="G83" s="6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rightToLeft="1" topLeftCell="C1" workbookViewId="0">
      <selection activeCell="O11" sqref="O11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1256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110</v>
      </c>
    </row>
    <row r="7" spans="2:15" ht="15.75">
      <c r="B7" s="2" t="s">
        <v>539</v>
      </c>
    </row>
    <row r="8" spans="2:15">
      <c r="B8" s="3" t="s">
        <v>74</v>
      </c>
      <c r="C8" s="3" t="s">
        <v>75</v>
      </c>
      <c r="D8" s="3" t="s">
        <v>112</v>
      </c>
      <c r="E8" s="3" t="s">
        <v>76</v>
      </c>
      <c r="F8" s="3" t="s">
        <v>153</v>
      </c>
      <c r="G8" s="3" t="s">
        <v>77</v>
      </c>
      <c r="H8" s="3" t="s">
        <v>78</v>
      </c>
      <c r="I8" s="3" t="s">
        <v>79</v>
      </c>
      <c r="J8" s="3" t="s">
        <v>115</v>
      </c>
      <c r="K8" s="3" t="s">
        <v>41</v>
      </c>
      <c r="L8" s="3" t="s">
        <v>82</v>
      </c>
      <c r="M8" s="3" t="s">
        <v>116</v>
      </c>
      <c r="N8" s="3" t="s">
        <v>117</v>
      </c>
      <c r="O8" s="3" t="s">
        <v>84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 t="s">
        <v>86</v>
      </c>
      <c r="M9" s="4" t="s">
        <v>85</v>
      </c>
      <c r="N9" s="4" t="s">
        <v>85</v>
      </c>
      <c r="O9" s="4" t="s">
        <v>85</v>
      </c>
    </row>
    <row r="11" spans="2:15">
      <c r="B11" s="3" t="s">
        <v>540</v>
      </c>
      <c r="C11" s="12"/>
      <c r="D11" s="3"/>
      <c r="E11" s="3"/>
      <c r="F11" s="3"/>
      <c r="G11" s="3"/>
      <c r="H11" s="3"/>
      <c r="I11" s="3"/>
      <c r="J11" s="9">
        <v>825512.26</v>
      </c>
      <c r="L11" s="9">
        <v>218724.25</v>
      </c>
      <c r="N11" s="10">
        <v>1</v>
      </c>
      <c r="O11" s="10">
        <v>1.7500000000000002E-2</v>
      </c>
    </row>
    <row r="12" spans="2:15">
      <c r="B12" s="3" t="s">
        <v>541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542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543</v>
      </c>
      <c r="C14" s="12"/>
      <c r="D14" s="3"/>
      <c r="E14" s="3"/>
      <c r="F14" s="3"/>
      <c r="G14" s="3"/>
      <c r="H14" s="3"/>
      <c r="I14" s="3"/>
      <c r="J14" s="9">
        <v>825512.26</v>
      </c>
      <c r="L14" s="9">
        <v>218724.25</v>
      </c>
      <c r="N14" s="10">
        <v>1</v>
      </c>
      <c r="O14" s="10">
        <v>1.7500000000000002E-2</v>
      </c>
    </row>
    <row r="15" spans="2:15">
      <c r="B15" s="13" t="s">
        <v>544</v>
      </c>
      <c r="C15" s="14"/>
      <c r="D15" s="13"/>
      <c r="E15" s="13"/>
      <c r="F15" s="13"/>
      <c r="G15" s="13"/>
      <c r="H15" s="13"/>
      <c r="I15" s="13"/>
      <c r="J15" s="15">
        <v>825512.26</v>
      </c>
      <c r="L15" s="15">
        <v>218724.25</v>
      </c>
      <c r="N15" s="16">
        <v>1</v>
      </c>
      <c r="O15" s="16">
        <v>1.7500000000000002E-2</v>
      </c>
    </row>
    <row r="16" spans="2:15">
      <c r="B16" s="6" t="s">
        <v>545</v>
      </c>
      <c r="C16" s="17" t="s">
        <v>546</v>
      </c>
      <c r="D16" s="6" t="s">
        <v>292</v>
      </c>
      <c r="E16" s="6"/>
      <c r="F16" s="6" t="s">
        <v>547</v>
      </c>
      <c r="G16" s="6"/>
      <c r="H16" s="6"/>
      <c r="I16" s="6" t="s">
        <v>47</v>
      </c>
      <c r="J16" s="7">
        <v>14269</v>
      </c>
      <c r="K16" s="7">
        <v>88887.58</v>
      </c>
      <c r="L16" s="7">
        <v>12683.37</v>
      </c>
      <c r="M16" s="8">
        <v>1.47E-2</v>
      </c>
      <c r="N16" s="8">
        <v>5.8000000000000003E-2</v>
      </c>
      <c r="O16" s="8">
        <v>1E-3</v>
      </c>
    </row>
    <row r="17" spans="2:15">
      <c r="B17" s="6" t="s">
        <v>548</v>
      </c>
      <c r="C17" s="17" t="s">
        <v>549</v>
      </c>
      <c r="D17" s="6" t="s">
        <v>292</v>
      </c>
      <c r="E17" s="6"/>
      <c r="F17" s="6" t="s">
        <v>550</v>
      </c>
      <c r="G17" s="6"/>
      <c r="H17" s="6"/>
      <c r="I17" s="6" t="s">
        <v>42</v>
      </c>
      <c r="J17" s="7">
        <v>416980</v>
      </c>
      <c r="K17" s="7">
        <v>9207.32</v>
      </c>
      <c r="L17" s="7">
        <v>38392.699999999997</v>
      </c>
      <c r="M17" s="8">
        <v>1.0500000000000001E-2</v>
      </c>
      <c r="N17" s="8">
        <v>0.17549999999999999</v>
      </c>
      <c r="O17" s="8">
        <v>3.0999999999999999E-3</v>
      </c>
    </row>
    <row r="18" spans="2:15">
      <c r="B18" s="6" t="s">
        <v>551</v>
      </c>
      <c r="C18" s="17" t="s">
        <v>552</v>
      </c>
      <c r="D18" s="6" t="s">
        <v>292</v>
      </c>
      <c r="E18" s="6"/>
      <c r="F18" s="6" t="s">
        <v>550</v>
      </c>
      <c r="G18" s="6"/>
      <c r="H18" s="6"/>
      <c r="I18" s="6" t="s">
        <v>42</v>
      </c>
      <c r="J18" s="7">
        <v>1269.3800000000001</v>
      </c>
      <c r="K18" s="7">
        <v>436378.7</v>
      </c>
      <c r="L18" s="7">
        <v>5539.3</v>
      </c>
      <c r="M18" s="8">
        <v>1.1999999999999999E-3</v>
      </c>
      <c r="N18" s="8">
        <v>2.53E-2</v>
      </c>
      <c r="O18" s="8">
        <v>4.0000000000000002E-4</v>
      </c>
    </row>
    <row r="19" spans="2:15">
      <c r="B19" s="6" t="s">
        <v>553</v>
      </c>
      <c r="C19" s="17" t="s">
        <v>554</v>
      </c>
      <c r="D19" s="6" t="s">
        <v>329</v>
      </c>
      <c r="E19" s="6"/>
      <c r="F19" s="6" t="s">
        <v>547</v>
      </c>
      <c r="G19" s="6"/>
      <c r="H19" s="6"/>
      <c r="I19" s="6" t="s">
        <v>42</v>
      </c>
      <c r="J19" s="7">
        <v>30431.31</v>
      </c>
      <c r="K19" s="7">
        <v>40446.379999999997</v>
      </c>
      <c r="L19" s="7">
        <v>12308.36</v>
      </c>
      <c r="M19" s="8">
        <v>5.9999999999999995E-4</v>
      </c>
      <c r="N19" s="8">
        <v>5.6300000000000003E-2</v>
      </c>
      <c r="O19" s="8">
        <v>1E-3</v>
      </c>
    </row>
    <row r="20" spans="2:15">
      <c r="B20" s="6" t="s">
        <v>555</v>
      </c>
      <c r="C20" s="17" t="s">
        <v>556</v>
      </c>
      <c r="D20" s="6" t="s">
        <v>329</v>
      </c>
      <c r="E20" s="6"/>
      <c r="F20" s="6" t="s">
        <v>547</v>
      </c>
      <c r="G20" s="6"/>
      <c r="H20" s="6"/>
      <c r="I20" s="6" t="s">
        <v>42</v>
      </c>
      <c r="J20" s="7">
        <v>51775</v>
      </c>
      <c r="K20" s="7">
        <v>46917.35</v>
      </c>
      <c r="L20" s="7">
        <v>24291.46</v>
      </c>
      <c r="M20" s="8">
        <v>0</v>
      </c>
      <c r="N20" s="8">
        <v>0.1111</v>
      </c>
      <c r="O20" s="8">
        <v>1.9E-3</v>
      </c>
    </row>
    <row r="21" spans="2:15">
      <c r="B21" s="6" t="s">
        <v>557</v>
      </c>
      <c r="C21" s="17" t="s">
        <v>558</v>
      </c>
      <c r="D21" s="6" t="s">
        <v>292</v>
      </c>
      <c r="E21" s="6"/>
      <c r="F21" s="6" t="s">
        <v>547</v>
      </c>
      <c r="G21" s="6"/>
      <c r="H21" s="6"/>
      <c r="I21" s="6" t="s">
        <v>42</v>
      </c>
      <c r="J21" s="7">
        <v>115814.07</v>
      </c>
      <c r="K21" s="7">
        <v>4880.2700000000004</v>
      </c>
      <c r="L21" s="7">
        <v>5652.04</v>
      </c>
      <c r="M21" s="8">
        <v>3.7000000000000002E-3</v>
      </c>
      <c r="N21" s="8">
        <v>2.58E-2</v>
      </c>
      <c r="O21" s="8">
        <v>5.0000000000000001E-4</v>
      </c>
    </row>
    <row r="22" spans="2:15">
      <c r="B22" s="6" t="s">
        <v>559</v>
      </c>
      <c r="C22" s="17" t="s">
        <v>560</v>
      </c>
      <c r="D22" s="6" t="s">
        <v>329</v>
      </c>
      <c r="E22" s="6"/>
      <c r="F22" s="6" t="s">
        <v>550</v>
      </c>
      <c r="G22" s="6"/>
      <c r="H22" s="6"/>
      <c r="I22" s="6" t="s">
        <v>42</v>
      </c>
      <c r="J22" s="7">
        <v>37504</v>
      </c>
      <c r="K22" s="7">
        <v>65555.070000000007</v>
      </c>
      <c r="L22" s="7">
        <v>24585.77</v>
      </c>
      <c r="M22" s="8">
        <v>9.1000000000000004E-3</v>
      </c>
      <c r="N22" s="8">
        <v>0.1124</v>
      </c>
      <c r="O22" s="8">
        <v>2E-3</v>
      </c>
    </row>
    <row r="23" spans="2:15">
      <c r="B23" s="6" t="s">
        <v>561</v>
      </c>
      <c r="C23" s="17" t="s">
        <v>562</v>
      </c>
      <c r="D23" s="6" t="s">
        <v>292</v>
      </c>
      <c r="E23" s="6"/>
      <c r="F23" s="6" t="s">
        <v>547</v>
      </c>
      <c r="G23" s="6"/>
      <c r="H23" s="6"/>
      <c r="I23" s="6" t="s">
        <v>43</v>
      </c>
      <c r="J23" s="7">
        <v>24766</v>
      </c>
      <c r="K23" s="7">
        <v>2900839.45</v>
      </c>
      <c r="L23" s="7">
        <v>7184.22</v>
      </c>
      <c r="M23" s="8">
        <v>8.9999999999999998E-4</v>
      </c>
      <c r="N23" s="8">
        <v>3.2800000000000003E-2</v>
      </c>
      <c r="O23" s="8">
        <v>5.9999999999999995E-4</v>
      </c>
    </row>
    <row r="24" spans="2:15">
      <c r="B24" s="6" t="s">
        <v>563</v>
      </c>
      <c r="C24" s="17" t="s">
        <v>564</v>
      </c>
      <c r="D24" s="6" t="s">
        <v>329</v>
      </c>
      <c r="E24" s="6"/>
      <c r="F24" s="6" t="s">
        <v>547</v>
      </c>
      <c r="G24" s="6"/>
      <c r="H24" s="6"/>
      <c r="I24" s="6" t="s">
        <v>42</v>
      </c>
      <c r="J24" s="7">
        <v>36125.43</v>
      </c>
      <c r="K24" s="7">
        <v>57343.86</v>
      </c>
      <c r="L24" s="7">
        <v>20715.72</v>
      </c>
      <c r="M24" s="8">
        <v>4.4999999999999997E-3</v>
      </c>
      <c r="N24" s="8">
        <v>9.4700000000000006E-2</v>
      </c>
      <c r="O24" s="8">
        <v>1.6999999999999999E-3</v>
      </c>
    </row>
    <row r="25" spans="2:15">
      <c r="B25" s="6" t="s">
        <v>565</v>
      </c>
      <c r="C25" s="17" t="s">
        <v>566</v>
      </c>
      <c r="D25" s="6" t="s">
        <v>329</v>
      </c>
      <c r="E25" s="6"/>
      <c r="F25" s="6" t="s">
        <v>550</v>
      </c>
      <c r="G25" s="6"/>
      <c r="H25" s="6"/>
      <c r="I25" s="6" t="s">
        <v>42</v>
      </c>
      <c r="J25" s="7">
        <v>42680</v>
      </c>
      <c r="K25" s="7">
        <v>91707.87</v>
      </c>
      <c r="L25" s="7">
        <v>39140.92</v>
      </c>
      <c r="M25" s="8">
        <v>0</v>
      </c>
      <c r="N25" s="8">
        <v>0.17899999999999999</v>
      </c>
      <c r="O25" s="8">
        <v>3.0999999999999999E-3</v>
      </c>
    </row>
    <row r="26" spans="2:15">
      <c r="B26" s="6" t="s">
        <v>567</v>
      </c>
      <c r="C26" s="17" t="s">
        <v>568</v>
      </c>
      <c r="D26" s="6" t="s">
        <v>329</v>
      </c>
      <c r="E26" s="6"/>
      <c r="F26" s="6" t="s">
        <v>547</v>
      </c>
      <c r="G26" s="6"/>
      <c r="H26" s="6"/>
      <c r="I26" s="6" t="s">
        <v>42</v>
      </c>
      <c r="J26" s="7">
        <v>19285</v>
      </c>
      <c r="K26" s="7">
        <v>42317.54</v>
      </c>
      <c r="L26" s="7">
        <v>8160.94</v>
      </c>
      <c r="M26" s="8">
        <v>2.0000000000000001E-4</v>
      </c>
      <c r="N26" s="8">
        <v>3.73E-2</v>
      </c>
      <c r="O26" s="8">
        <v>6.9999999999999999E-4</v>
      </c>
    </row>
    <row r="27" spans="2:15">
      <c r="B27" s="6" t="s">
        <v>569</v>
      </c>
      <c r="C27" s="17" t="s">
        <v>570</v>
      </c>
      <c r="D27" s="6" t="s">
        <v>292</v>
      </c>
      <c r="E27" s="6"/>
      <c r="F27" s="6" t="s">
        <v>547</v>
      </c>
      <c r="G27" s="6"/>
      <c r="H27" s="6"/>
      <c r="I27" s="6" t="s">
        <v>42</v>
      </c>
      <c r="J27" s="7">
        <v>34613.07</v>
      </c>
      <c r="K27" s="7">
        <v>57982.3</v>
      </c>
      <c r="L27" s="7">
        <v>20069.45</v>
      </c>
      <c r="M27" s="8">
        <v>0</v>
      </c>
      <c r="N27" s="8">
        <v>9.1800000000000007E-2</v>
      </c>
      <c r="O27" s="8">
        <v>1.6000000000000001E-3</v>
      </c>
    </row>
    <row r="30" spans="2:15">
      <c r="B30" s="6" t="s">
        <v>109</v>
      </c>
      <c r="C30" s="17"/>
      <c r="D30" s="6"/>
      <c r="E30" s="6"/>
      <c r="F30" s="6"/>
      <c r="G30" s="6"/>
      <c r="H30" s="6"/>
      <c r="I30" s="6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rightToLeft="1" workbookViewId="0">
      <selection activeCell="A16" sqref="A16"/>
    </sheetView>
  </sheetViews>
  <sheetFormatPr defaultColWidth="9.140625" defaultRowHeight="12.75"/>
  <cols>
    <col min="2" max="2" width="27.7109375" customWidth="1"/>
    <col min="3" max="4" width="12.7109375" customWidth="1"/>
    <col min="5" max="5" width="16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1256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110</v>
      </c>
    </row>
    <row r="7" spans="2:12" ht="15.75">
      <c r="B7" s="2" t="s">
        <v>571</v>
      </c>
    </row>
    <row r="8" spans="2:12">
      <c r="B8" s="3" t="s">
        <v>74</v>
      </c>
      <c r="C8" s="3" t="s">
        <v>75</v>
      </c>
      <c r="D8" s="3" t="s">
        <v>112</v>
      </c>
      <c r="E8" s="3" t="s">
        <v>153</v>
      </c>
      <c r="F8" s="3" t="s">
        <v>79</v>
      </c>
      <c r="G8" s="3" t="s">
        <v>115</v>
      </c>
      <c r="H8" s="3" t="s">
        <v>41</v>
      </c>
      <c r="I8" s="3" t="s">
        <v>82</v>
      </c>
      <c r="J8" s="3" t="s">
        <v>116</v>
      </c>
      <c r="K8" s="3" t="s">
        <v>117</v>
      </c>
      <c r="L8" s="3" t="s">
        <v>84</v>
      </c>
    </row>
    <row r="9" spans="2:12">
      <c r="B9" s="4"/>
      <c r="C9" s="4"/>
      <c r="D9" s="4"/>
      <c r="E9" s="4"/>
      <c r="F9" s="4"/>
      <c r="G9" s="4" t="s">
        <v>120</v>
      </c>
      <c r="H9" s="4" t="s">
        <v>121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572</v>
      </c>
      <c r="C11" s="12"/>
      <c r="D11" s="3"/>
      <c r="E11" s="3"/>
      <c r="F11" s="3"/>
      <c r="G11" s="9">
        <v>0.03</v>
      </c>
      <c r="I11" s="9">
        <v>0</v>
      </c>
      <c r="K11" s="10">
        <v>1</v>
      </c>
      <c r="L11" s="10">
        <v>0</v>
      </c>
    </row>
    <row r="12" spans="2:12">
      <c r="B12" s="3" t="s">
        <v>573</v>
      </c>
      <c r="C12" s="12"/>
      <c r="D12" s="3"/>
      <c r="E12" s="3"/>
      <c r="F12" s="3"/>
      <c r="G12" s="9">
        <v>0.03</v>
      </c>
      <c r="I12" s="9">
        <v>0</v>
      </c>
      <c r="K12" s="10">
        <v>1</v>
      </c>
      <c r="L12" s="10">
        <v>0</v>
      </c>
    </row>
    <row r="13" spans="2:12">
      <c r="B13" s="13" t="s">
        <v>573</v>
      </c>
      <c r="C13" s="14"/>
      <c r="D13" s="13"/>
      <c r="E13" s="13"/>
      <c r="F13" s="13"/>
      <c r="G13" s="15">
        <v>0.03</v>
      </c>
      <c r="I13" s="15">
        <v>0</v>
      </c>
      <c r="K13" s="16">
        <v>1</v>
      </c>
      <c r="L13" s="16">
        <v>0</v>
      </c>
    </row>
    <row r="14" spans="2:12">
      <c r="B14" s="6" t="s">
        <v>574</v>
      </c>
      <c r="C14" s="17">
        <v>1120906</v>
      </c>
      <c r="D14" s="6" t="s">
        <v>126</v>
      </c>
      <c r="E14" s="6" t="s">
        <v>223</v>
      </c>
      <c r="F14" s="6" t="s">
        <v>92</v>
      </c>
      <c r="G14" s="7">
        <v>0.03</v>
      </c>
      <c r="H14" s="7">
        <v>18</v>
      </c>
      <c r="I14" s="7">
        <v>0</v>
      </c>
      <c r="J14" s="8">
        <v>0</v>
      </c>
      <c r="K14" s="8">
        <v>1</v>
      </c>
      <c r="L14" s="8">
        <v>0</v>
      </c>
    </row>
    <row r="15" spans="2:12">
      <c r="B15" s="3" t="s">
        <v>575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575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109</v>
      </c>
      <c r="C19" s="17"/>
      <c r="D19" s="6"/>
      <c r="E19" s="6"/>
      <c r="F19" s="6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CB85E39-74C6-4D6C-AB19-84132E61A666}"/>
</file>

<file path=customXml/itemProps2.xml><?xml version="1.0" encoding="utf-8"?>
<ds:datastoreItem xmlns:ds="http://schemas.openxmlformats.org/officeDocument/2006/customXml" ds:itemID="{3296C8A3-353B-4B7E-8B94-501C1B671B2E}"/>
</file>

<file path=customXml/itemProps3.xml><?xml version="1.0" encoding="utf-8"?>
<ds:datastoreItem xmlns:ds="http://schemas.openxmlformats.org/officeDocument/2006/customXml" ds:itemID="{AC6EE307-796D-4566-ADF7-A0A800868E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Arnon Ishach</dc:creator>
  <cp:lastModifiedBy>Arnon Ishach</cp:lastModifiedBy>
  <dcterms:created xsi:type="dcterms:W3CDTF">2016-07-12T06:40:56Z</dcterms:created>
  <dcterms:modified xsi:type="dcterms:W3CDTF">2016-08-03T07:49:14Z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