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300" windowWidth="17040" windowHeight="10380" firstSheet="12" activeTab="14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C43" i="1" l="1"/>
  <c r="C37" i="1" l="1"/>
  <c r="C36" i="1"/>
  <c r="C35" i="1"/>
  <c r="C34" i="1"/>
  <c r="C33" i="1"/>
  <c r="J12" i="22"/>
  <c r="C32" i="1"/>
  <c r="C31" i="1"/>
  <c r="C30" i="1"/>
  <c r="C29" i="1"/>
  <c r="C28" i="1"/>
  <c r="C27" i="1"/>
  <c r="C26" i="1"/>
  <c r="C25" i="1"/>
  <c r="C24" i="1"/>
  <c r="C22" i="1"/>
  <c r="C21" i="1"/>
  <c r="C20" i="1"/>
  <c r="C19" i="1"/>
  <c r="C18" i="1"/>
  <c r="C17" i="1"/>
  <c r="C16" i="1"/>
  <c r="C15" i="1"/>
  <c r="C14" i="1" l="1"/>
  <c r="C13" i="1" l="1"/>
  <c r="C11" i="1"/>
  <c r="C23" i="1" l="1"/>
  <c r="C12" i="1"/>
  <c r="C42" i="1" l="1"/>
</calcChain>
</file>

<file path=xl/sharedStrings.xml><?xml version="1.0" encoding="utf-8"?>
<sst xmlns="http://schemas.openxmlformats.org/spreadsheetml/2006/main" count="4312" uniqueCount="1296">
  <si>
    <t>תאריך הדיווח: 31/12/2016</t>
  </si>
  <si>
    <t>החברה המדווחת: קרן פנסיה ה.ע.ל בע"מ</t>
  </si>
  <si>
    <t>שם מסלול/קרן/קופה: קרן ה.ע.ל</t>
  </si>
  <si>
    <t>מספר מסלול/קרן/קופה: 283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</si>
  <si>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</si>
  <si>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</si>
  <si>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</si>
  <si>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</si>
  <si>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</si>
  <si>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</si>
  <si>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</si>
  <si>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</si>
  <si>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</si>
  <si>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</si>
  <si>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</si>
  <si>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</si>
  <si>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</si>
  <si>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</si>
  <si>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</si>
  <si>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</si>
  <si>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</si>
  <si>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</si>
  <si>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</si>
  <si>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</si>
  <si>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</si>
  <si>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</si>
  <si>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</si>
  <si>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</si>
  <si>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</si>
  <si>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</si>
  <si>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</si>
  <si>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</si>
  <si>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</si>
  <si>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</si>
  <si>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</si>
  <si>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</si>
  <si>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</si>
  <si>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</si>
  <si>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</si>
  <si>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</si>
  <si>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</si>
  <si>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</si>
  <si>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</si>
  <si>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</si>
  <si>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</si>
  <si>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</si>
  <si>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</si>
  <si>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</si>
  <si>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</si>
  <si>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</si>
  <si>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</si>
  <si>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</si>
  <si>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</si>
  <si>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</si>
  <si>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</si>
  <si>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</si>
  <si>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</si>
  <si>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קונה קרואטי</t>
  </si>
  <si>
    <t>פזו מקסיקני</t>
  </si>
  <si>
    <t>רובל רוסי</t>
  </si>
  <si>
    <t>ריאל ברזיל</t>
  </si>
  <si>
    <t>קורונה איסלנד</t>
  </si>
  <si>
    <t>רופיה הודית</t>
  </si>
  <si>
    <t>בט תאילנד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</si>
  <si>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</si>
  <si>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</si>
  <si>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</si>
  <si>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</si>
  <si>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</si>
  <si>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</si>
  <si>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</si>
  <si>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</si>
  <si>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</si>
  <si>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ואן קוריאני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</si>
  <si>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</si>
  <si>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</si>
  <si>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</si>
  <si>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</si>
  <si>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</si>
  <si>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</si>
  <si>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</si>
  <si>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</si>
  <si>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</si>
  <si>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</si>
  <si>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</si>
  <si>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</si>
  <si>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</si>
  <si>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</si>
  <si>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</si>
  <si>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</si>
  <si>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</si>
  <si>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</si>
  <si>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(גמול)</t>
  </si>
  <si>
    <t>AAA</t>
  </si>
  <si>
    <t>שקל חדש</t>
  </si>
  <si>
    <t>סה"כ יתרות מזומנים ועו"ש נקובים במט"ח</t>
  </si>
  <si>
    <t>דולר פת"ז (גמול)</t>
  </si>
  <si>
    <t>יורו פת"ז (גמול)</t>
  </si>
  <si>
    <t>ליש"ט פת"ז (גמול)</t>
  </si>
  <si>
    <t>מזומן אירו (פועלים)</t>
  </si>
  <si>
    <t>12-00001010</t>
  </si>
  <si>
    <t>סה"כ פח"ק/פר"י</t>
  </si>
  <si>
    <t>פיקדון 367197 (פועלים)</t>
  </si>
  <si>
    <t>12-00010101</t>
  </si>
  <si>
    <t>פר"י - 18966 (גמול)</t>
  </si>
  <si>
    <t>פרי - 17374 (גמול)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</si>
  <si>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</si>
  <si>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</si>
  <si>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</si>
  <si>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</si>
  <si>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</si>
  <si>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</si>
  <si>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</si>
  <si>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</si>
  <si>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</si>
  <si>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</si>
  <si>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</si>
  <si>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</si>
  <si>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</si>
  <si>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</si>
  <si>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</si>
  <si>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</si>
  <si>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</si>
  <si>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</si>
  <si>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</si>
  <si>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</si>
  <si>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</si>
  <si>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1.75% 923</t>
  </si>
  <si>
    <t>TASE</t>
  </si>
  <si>
    <t>RF</t>
  </si>
  <si>
    <t>גליל 5903</t>
  </si>
  <si>
    <t>גליל 5904</t>
  </si>
  <si>
    <t>ממשל צמודה 0517</t>
  </si>
  <si>
    <t>ממשל צמודה 0545</t>
  </si>
  <si>
    <t>ממשל צמודה 0922</t>
  </si>
  <si>
    <t>ממשלתי צמוד 0418</t>
  </si>
  <si>
    <t>ממשלתי צמוד 0536</t>
  </si>
  <si>
    <t>ממשלתי צמוד 0841</t>
  </si>
  <si>
    <t>ממשלתי צמוד 1019</t>
  </si>
  <si>
    <t>סה"כ ממשלתי לא צמוד</t>
  </si>
  <si>
    <t>ממשל שקלית 0122</t>
  </si>
  <si>
    <t>ממשל שקלית 0142</t>
  </si>
  <si>
    <t>ממשל שקלית 1018</t>
  </si>
  <si>
    <t>ממשל שקלית 323</t>
  </si>
  <si>
    <t>ממשלתי שקלי 0217</t>
  </si>
  <si>
    <t>ממשלתי שקלי 0219</t>
  </si>
  <si>
    <t>ממשלתי שקלי 1026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</si>
  <si>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</si>
  <si>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</si>
  <si>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</si>
  <si>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</si>
  <si>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</si>
  <si>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</si>
  <si>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</si>
  <si>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</si>
  <si>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</si>
  <si>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</si>
  <si>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</si>
  <si>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דקסיה מסחרי 1</t>
  </si>
  <si>
    <t>בנקים</t>
  </si>
  <si>
    <t>AA-</t>
  </si>
  <si>
    <t>מעלות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</si>
  <si>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</si>
  <si>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</si>
  <si>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</si>
  <si>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</si>
  <si>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</si>
  <si>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</si>
  <si>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</si>
  <si>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</si>
  <si>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</si>
  <si>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אג'ח 177</t>
  </si>
  <si>
    <t>לאומי אג'ח 177 לקבל</t>
  </si>
  <si>
    <t>מזרחי טפחות 44</t>
  </si>
  <si>
    <t>מזרחי טפחות הנפ</t>
  </si>
  <si>
    <t>מזרחי טפחות סד</t>
  </si>
  <si>
    <t>מזרחי טפחות סד'</t>
  </si>
  <si>
    <t>מזרחי טפחות סדר</t>
  </si>
  <si>
    <t>פועלים הנפקות 3</t>
  </si>
  <si>
    <t>פועלים סדרה 334</t>
  </si>
  <si>
    <t>פעלה.ק32</t>
  </si>
  <si>
    <t>בינל הנפ שה3</t>
  </si>
  <si>
    <t>AA+</t>
  </si>
  <si>
    <t>בינלאומי הנפקות</t>
  </si>
  <si>
    <t>לאומי התח נד יד</t>
  </si>
  <si>
    <t>לאומי יב' %2.6</t>
  </si>
  <si>
    <t>לאומי מימון ח'</t>
  </si>
  <si>
    <t>מזהנ.ק30</t>
  </si>
  <si>
    <t>עזריאלי אג"ח ג'</t>
  </si>
  <si>
    <t>נדל"ן ובינוי</t>
  </si>
  <si>
    <t>עזריאלי אג"ח ג' לקבל</t>
  </si>
  <si>
    <t>פועלים הנפ אג10</t>
  </si>
  <si>
    <t>פועלים הנפ הת14</t>
  </si>
  <si>
    <t>פועלים הנפ טו</t>
  </si>
  <si>
    <t>ארפורט אג"ח ה'</t>
  </si>
  <si>
    <t>AA</t>
  </si>
  <si>
    <t>בזק אג6</t>
  </si>
  <si>
    <t>תקשורת ומדיה</t>
  </si>
  <si>
    <t>בינל הנפ אג4</t>
  </si>
  <si>
    <t>בינל הנפ אג5</t>
  </si>
  <si>
    <t>בינלאומי הנפקות הת20</t>
  </si>
  <si>
    <t>דיסקונט הת10</t>
  </si>
  <si>
    <t>דיסקונט מנפיקים הת2</t>
  </si>
  <si>
    <t>השקעה ואחזקות</t>
  </si>
  <si>
    <t>דיסקונט מנפיקים הת8</t>
  </si>
  <si>
    <t>דסקונט מנפקים</t>
  </si>
  <si>
    <t>דסקמנ.ק4</t>
  </si>
  <si>
    <t>הבינלאומי כא'</t>
  </si>
  <si>
    <t>הראל הנפקות אג1</t>
  </si>
  <si>
    <t>ביטוח</t>
  </si>
  <si>
    <t>הראל הנפקות אג1 לקבל</t>
  </si>
  <si>
    <t>כללביט אג1</t>
  </si>
  <si>
    <t>לאומי ש"ה 300</t>
  </si>
  <si>
    <t>לאומי שה200</t>
  </si>
  <si>
    <t>פועלים הנפ'</t>
  </si>
  <si>
    <t>פועלים הנפ' לקבל</t>
  </si>
  <si>
    <t>פניקס הון הת1</t>
  </si>
  <si>
    <t>6אלחץ.ק</t>
  </si>
  <si>
    <t>אגוד סד ו %1.6</t>
  </si>
  <si>
    <t>מידרוג</t>
  </si>
  <si>
    <t>אמות  השקעות סד'א</t>
  </si>
  <si>
    <t>גב ים אג5</t>
  </si>
  <si>
    <t>גב ים אג6</t>
  </si>
  <si>
    <t>גזית אג"ח 3'</t>
  </si>
  <si>
    <t>גזית אג"ח 3'  לקבל</t>
  </si>
  <si>
    <t>גזית גלוב אג10</t>
  </si>
  <si>
    <t>גזית גלוב אג4</t>
  </si>
  <si>
    <t>גזית גלוב אג9</t>
  </si>
  <si>
    <t>גזית גלוב אג9 לקבל</t>
  </si>
  <si>
    <t>גזית גלוב אגחיא</t>
  </si>
  <si>
    <t>דקאהנ.ק7</t>
  </si>
  <si>
    <t>דקסיה ישראל סד</t>
  </si>
  <si>
    <t>הראל הנפקות אג5</t>
  </si>
  <si>
    <t>כללביט אג3</t>
  </si>
  <si>
    <t>כללביט ט' 2028</t>
  </si>
  <si>
    <t>כללביט מימון ז'</t>
  </si>
  <si>
    <t>כללביט מימון ז' לקבל</t>
  </si>
  <si>
    <t>מליסרון  אגח יב</t>
  </si>
  <si>
    <t>מליסרון  אגח יג</t>
  </si>
  <si>
    <t>מליסרון סד' ד</t>
  </si>
  <si>
    <t>מליסרון סד' ה'</t>
  </si>
  <si>
    <t>מליסרון סד' ה' לקבל</t>
  </si>
  <si>
    <t>מליסרון סדרה ח'</t>
  </si>
  <si>
    <t>מליסרון סדרה ח' לקבל</t>
  </si>
  <si>
    <t>מנורה מבטחים אג1</t>
  </si>
  <si>
    <t>פז חברת נפט ו'8</t>
  </si>
  <si>
    <t>חיפושי נפט וגז</t>
  </si>
  <si>
    <t>פניקס הון אג2</t>
  </si>
  <si>
    <t>ריט1 אג3</t>
  </si>
  <si>
    <t>שלטהנ.ק2</t>
  </si>
  <si>
    <t>אגוד הנפקות הת19</t>
  </si>
  <si>
    <t>A+</t>
  </si>
  <si>
    <t>ביג אג"ח סדרה ה</t>
  </si>
  <si>
    <t>ביג אג3</t>
  </si>
  <si>
    <t>ביג אג4</t>
  </si>
  <si>
    <t>ביג אג4 לקבל</t>
  </si>
  <si>
    <t>ביג סד' ז 2025/</t>
  </si>
  <si>
    <t>דיסקונט מנפיקים שה1</t>
  </si>
  <si>
    <t>ירושלים הנפקות הת2</t>
  </si>
  <si>
    <t>ירושלים ט'%2</t>
  </si>
  <si>
    <t>ירושלים ט'%2 לקבל</t>
  </si>
  <si>
    <t>ישרס אג'ח טו'27</t>
  </si>
  <si>
    <t>נכסים ובנין ו</t>
  </si>
  <si>
    <t>נכסים ובנין ו לקבל</t>
  </si>
  <si>
    <t>סלע קפיטל 2029/</t>
  </si>
  <si>
    <t>סלקום אג2</t>
  </si>
  <si>
    <t>סלקום אג4</t>
  </si>
  <si>
    <t>סלקום ו' %4.34</t>
  </si>
  <si>
    <t>סלקום ו' %4.34 לקבל</t>
  </si>
  <si>
    <t>סלקום סדרה ח' 4</t>
  </si>
  <si>
    <t>סלקום סדרה ח' 4 לקבל</t>
  </si>
  <si>
    <t>פנקס.ק1</t>
  </si>
  <si>
    <t>פרטנר אג3</t>
  </si>
  <si>
    <t>שרותים</t>
  </si>
  <si>
    <t>אגוד הנפקות שה1</t>
  </si>
  <si>
    <t>A</t>
  </si>
  <si>
    <t>דלק קבוצה אג18</t>
  </si>
  <si>
    <t>דקסיה ישראל י"ג</t>
  </si>
  <si>
    <t>דקסיה ישראל י"ג לקבל</t>
  </si>
  <si>
    <t>חברה לישראל אג7</t>
  </si>
  <si>
    <t>מגה אור ד'</t>
  </si>
  <si>
    <t>מגה אור סדרה ו'</t>
  </si>
  <si>
    <t>מגה אור סדרה ו' לקבל</t>
  </si>
  <si>
    <t>נייר חדרה סד'3</t>
  </si>
  <si>
    <t>עץ נייר ודפוס</t>
  </si>
  <si>
    <t>נכסבנ.ק4</t>
  </si>
  <si>
    <t>נכסבנ.ק4 לקבל</t>
  </si>
  <si>
    <t>נכסים ובנין אג3</t>
  </si>
  <si>
    <t>קבוצת דלק אג13</t>
  </si>
  <si>
    <t>קבוצת דלק אג22</t>
  </si>
  <si>
    <t>קבוצת דלק אג22 לקבל</t>
  </si>
  <si>
    <t>רבוע נדלן אג3</t>
  </si>
  <si>
    <t>רבוע נדלן אג4</t>
  </si>
  <si>
    <t>רבוע נדלן אג4 לקבל</t>
  </si>
  <si>
    <t>שיכון ובינוי אג4</t>
  </si>
  <si>
    <t>שיכון ובנוי 8</t>
  </si>
  <si>
    <t>אדגר אג"ח ח' 32</t>
  </si>
  <si>
    <t>A-</t>
  </si>
  <si>
    <t>אדגר אג"ח ח' 32 לקבל</t>
  </si>
  <si>
    <t>אינטרנט זהב אג3</t>
  </si>
  <si>
    <t>אפריקה נכס ה'</t>
  </si>
  <si>
    <t>טלדור</t>
  </si>
  <si>
    <t>אחר</t>
  </si>
  <si>
    <t>ירושלים 2.4% 10</t>
  </si>
  <si>
    <t>ירושלים 2.4% 10 לקבל</t>
  </si>
  <si>
    <t>מבני תעשיה יח 4</t>
  </si>
  <si>
    <t>כלכלית ירושלים</t>
  </si>
  <si>
    <t>BBB+</t>
  </si>
  <si>
    <t>דיסקונט השקעות אג6</t>
  </si>
  <si>
    <t>BBB-</t>
  </si>
  <si>
    <t>דיסקונט השקעות אג6 ל</t>
  </si>
  <si>
    <t>דיסקונט השקעות אג8</t>
  </si>
  <si>
    <t>קרנו ק2</t>
  </si>
  <si>
    <t>B</t>
  </si>
  <si>
    <t>אדבפ.ק9</t>
  </si>
  <si>
    <t>CCC</t>
  </si>
  <si>
    <t>אידיבי פיתוח אג7</t>
  </si>
  <si>
    <t>D</t>
  </si>
  <si>
    <t>אלביט הדמיה ח'</t>
  </si>
  <si>
    <t>אלביט הדמיה ט'</t>
  </si>
  <si>
    <t>סה"כ אגרות חוב קונצרניות לא צמודות</t>
  </si>
  <si>
    <t>גב ים אג7</t>
  </si>
  <si>
    <t>כללביט סד' י' 7</t>
  </si>
  <si>
    <t>מגדל גיוס הון ה</t>
  </si>
  <si>
    <t>ישרוטל אג"ח א'</t>
  </si>
  <si>
    <t>מלונאות ותיירות</t>
  </si>
  <si>
    <t>סלקום יא %3.55</t>
  </si>
  <si>
    <t>פרטנר אג5</t>
  </si>
  <si>
    <t>אזורים סדרה 12</t>
  </si>
  <si>
    <t>אזורים סדרה 12 לקבל</t>
  </si>
  <si>
    <t>חברה לישראל 10</t>
  </si>
  <si>
    <t>חברה לישראל 9</t>
  </si>
  <si>
    <t>חברה לישראל 9 לקבל</t>
  </si>
  <si>
    <t>טץו_כט_ לטלום</t>
  </si>
  <si>
    <t>סה"כ אגרות חוב קונצרניות צמודות למט"ח</t>
  </si>
  <si>
    <t>גזית גלוב אג1</t>
  </si>
  <si>
    <t>גזית גלוב אג2</t>
  </si>
  <si>
    <t>חברה לישראל 024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</si>
  <si>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</si>
  <si>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</si>
  <si>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</si>
  <si>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</si>
  <si>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WFC 3.45 02/13/</t>
  </si>
  <si>
    <t>US94974BFJ44</t>
  </si>
  <si>
    <t>NYSE</t>
  </si>
  <si>
    <t>Banks</t>
  </si>
  <si>
    <t>S&amp;P</t>
  </si>
  <si>
    <t>JPM 3 3/8 05/01</t>
  </si>
  <si>
    <t>US46625HJJ05</t>
  </si>
  <si>
    <t>MEXCAT 4.25 26</t>
  </si>
  <si>
    <t>LBTY 2016-225X</t>
  </si>
  <si>
    <t>USU68345AD66 US</t>
  </si>
  <si>
    <t>DALT 2007-1X C</t>
  </si>
  <si>
    <t>USG2645NAD15</t>
  </si>
  <si>
    <t>MKTLN 2 03/31/2</t>
  </si>
  <si>
    <t>XS1209164919 UK</t>
  </si>
  <si>
    <t>FWB</t>
  </si>
  <si>
    <t>Real Estate</t>
  </si>
  <si>
    <t>4. מניות</t>
  </si>
  <si>
    <t>סה"כ מניות</t>
  </si>
  <si>
    <t>סה"כ מניות בישראל</t>
  </si>
  <si>
    <t>סה"כ מניות תל אביב 25</t>
  </si>
  <si>
    <t>בינלאומי 5</t>
  </si>
  <si>
    <t>דיסקונט</t>
  </si>
  <si>
    <t>לאומי</t>
  </si>
  <si>
    <t>מזרחי</t>
  </si>
  <si>
    <t>פועלים</t>
  </si>
  <si>
    <t>גזית גלוב</t>
  </si>
  <si>
    <t>עזריאלי</t>
  </si>
  <si>
    <t>פרוטרום</t>
  </si>
  <si>
    <t>מזון</t>
  </si>
  <si>
    <t>שטראוס עלית</t>
  </si>
  <si>
    <t>אלביט מערכות</t>
  </si>
  <si>
    <t>אלקטרוניקה ואופטיקה</t>
  </si>
  <si>
    <t>נייס</t>
  </si>
  <si>
    <t>טבע</t>
  </si>
  <si>
    <t>כימיה גומי ופלסטיק</t>
  </si>
  <si>
    <t>כיל</t>
  </si>
  <si>
    <t>כיל לקבל</t>
  </si>
  <si>
    <t>מיילן</t>
  </si>
  <si>
    <t>פריגו מ"ר</t>
  </si>
  <si>
    <t>חברה לישראל</t>
  </si>
  <si>
    <t>פז נפט</t>
  </si>
  <si>
    <t>פז נפט לקבל</t>
  </si>
  <si>
    <t>קבוצת דלק</t>
  </si>
  <si>
    <t>אבנר יהש</t>
  </si>
  <si>
    <t>דלק קדוחים</t>
  </si>
  <si>
    <t>ישראמקו</t>
  </si>
  <si>
    <t>בזק</t>
  </si>
  <si>
    <t>אורמת טכנו</t>
  </si>
  <si>
    <t>קלינטק</t>
  </si>
  <si>
    <t>סה"כ מניות תל אביב 75</t>
  </si>
  <si>
    <t>פיבי</t>
  </si>
  <si>
    <t>אידיאי חברה לבט</t>
  </si>
  <si>
    <t>הפניקס 1</t>
  </si>
  <si>
    <t>הראל</t>
  </si>
  <si>
    <t>כלל ביטוח</t>
  </si>
  <si>
    <t>מגדל ביטוח</t>
  </si>
  <si>
    <t>מנורה</t>
  </si>
  <si>
    <t>דלק רכב</t>
  </si>
  <si>
    <t>מסחר</t>
  </si>
  <si>
    <t>דלק רכב לקבל</t>
  </si>
  <si>
    <t>רמי לוי</t>
  </si>
  <si>
    <t>שופרסל</t>
  </si>
  <si>
    <t>חילן טק</t>
  </si>
  <si>
    <t>לייבפרסון</t>
  </si>
  <si>
    <t>מטריקס</t>
  </si>
  <si>
    <t>אלוני חץ</t>
  </si>
  <si>
    <t>אפריקה נכסים</t>
  </si>
  <si>
    <t>ארפט</t>
  </si>
  <si>
    <t>בראק קפיטל פרופ</t>
  </si>
  <si>
    <t>גב ים</t>
  </si>
  <si>
    <t>כלכלית</t>
  </si>
  <si>
    <t>נכסים בנין</t>
  </si>
  <si>
    <t>סאמיט</t>
  </si>
  <si>
    <t>רבוע נדלן</t>
  </si>
  <si>
    <t>שיכון ובינוי</t>
  </si>
  <si>
    <t>טאואר</t>
  </si>
  <si>
    <t>בזן</t>
  </si>
  <si>
    <t>פלסאון תעשיות</t>
  </si>
  <si>
    <t> מץד'טפ_ למט_</t>
  </si>
  <si>
    <t>אלקטרה</t>
  </si>
  <si>
    <t>אלקטרה לקבל</t>
  </si>
  <si>
    <t>קנון מ"ר</t>
  </si>
  <si>
    <t>סלקום</t>
  </si>
  <si>
    <t>פרטנר</t>
  </si>
  <si>
    <t>סה"כ מניות מניות היתר</t>
  </si>
  <si>
    <t>מחשוב ישיר</t>
  </si>
  <si>
    <t>מקרנט</t>
  </si>
  <si>
    <t>מצלא</t>
  </si>
  <si>
    <t>פמס</t>
  </si>
  <si>
    <t>אופנה והלבשה</t>
  </si>
  <si>
    <t>קרדן נ.ו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</si>
  <si>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</si>
  <si>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</si>
  <si>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</si>
  <si>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</si>
  <si>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ISRAEL CHEMICAL</t>
  </si>
  <si>
    <t>IL0002810146</t>
  </si>
  <si>
    <t>Materials</t>
  </si>
  <si>
    <t>ISRAEL CHEMICAL לקבל</t>
  </si>
  <si>
    <t>סה"כ מניות חברות זרות בחו"ל</t>
  </si>
  <si>
    <t>AFI DEV B SHS</t>
  </si>
  <si>
    <t>CY0101380612</t>
  </si>
  <si>
    <t>LSE</t>
  </si>
  <si>
    <t>AFI DEVE</t>
  </si>
  <si>
    <t>US00106J2006</t>
  </si>
  <si>
    <t>GRAND CITY)GYC(</t>
  </si>
  <si>
    <t>LU0775917882</t>
  </si>
  <si>
    <t>MYLAN NV</t>
  </si>
  <si>
    <t>NL0011031208</t>
  </si>
  <si>
    <t>Pharmaceuticals &amp; Biotechnology</t>
  </si>
  <si>
    <t>AROUNDTOWN PROP</t>
  </si>
  <si>
    <t>CY0105562116</t>
  </si>
  <si>
    <t>CAC</t>
  </si>
  <si>
    <t>AROUNDTOWN PROP לקבל</t>
  </si>
  <si>
    <t>MKT LN</t>
  </si>
  <si>
    <t>GG00BSSWD593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</si>
  <si>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</si>
  <si>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</si>
  <si>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</si>
  <si>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</si>
  <si>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הראל סל תא100</t>
  </si>
  <si>
    <t>מדדי מניות בארץ</t>
  </si>
  <si>
    <t>מיטב ב ת"א 100 (*)</t>
  </si>
  <si>
    <t>תכלית בנקים</t>
  </si>
  <si>
    <t>תכלית תא 100</t>
  </si>
  <si>
    <t>סה"כ תעודות סל שמחקות מדדי מניות בחו"ל</t>
  </si>
  <si>
    <t>אינדקס יא ארושח</t>
  </si>
  <si>
    <t>מדדי מניות בחול</t>
  </si>
  <si>
    <t>הראלס נ    ספשק</t>
  </si>
  <si>
    <t>פסגות מדד קע יו (*)</t>
  </si>
  <si>
    <t>פסגות מדד קעא ב (*)</t>
  </si>
  <si>
    <t>פסגות סל MidCap (*)</t>
  </si>
  <si>
    <t>פסגות סל Retail (*)</t>
  </si>
  <si>
    <t>פסגות סל אנרגיה (*)</t>
  </si>
  <si>
    <t>פסגות סל מו' (*)</t>
  </si>
  <si>
    <t>פסגות ת.ס. מז' (*)</t>
  </si>
  <si>
    <t>תכלית גרמניה 30</t>
  </si>
  <si>
    <t>תכלית נסביוטק</t>
  </si>
  <si>
    <t>תכלית נסדק</t>
  </si>
  <si>
    <t>תכלית ספ500</t>
  </si>
  <si>
    <t>סה"כ תעודות סל שמחקות מדדים אחרים בישראל</t>
  </si>
  <si>
    <t>מבט תל בונד (*)</t>
  </si>
  <si>
    <t>מדדים אחרים בארץ</t>
  </si>
  <si>
    <t>פסג מדד קסג תשא (*)</t>
  </si>
  <si>
    <t>תכלית תל בונד ת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</si>
  <si>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</si>
  <si>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</si>
  <si>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</si>
  <si>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</si>
  <si>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</si>
  <si>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CONSUMER DISCRE</t>
  </si>
  <si>
    <t>US81369Y4070</t>
  </si>
  <si>
    <t>EGSHARES EMERGI</t>
  </si>
  <si>
    <t>US2684617796</t>
  </si>
  <si>
    <t>ENERGY SELECT S</t>
  </si>
  <si>
    <t>US81369Y5069</t>
  </si>
  <si>
    <t>FINANC SPDR</t>
  </si>
  <si>
    <t>US81369Y6059</t>
  </si>
  <si>
    <t>GUGGENHEIM S&amp;P</t>
  </si>
  <si>
    <t>US78355W8174</t>
  </si>
  <si>
    <t>HEALTH CARE SEL</t>
  </si>
  <si>
    <t>US81369Y2090</t>
  </si>
  <si>
    <t>ISHARES AUSTRAL</t>
  </si>
  <si>
    <t>US4642861037</t>
  </si>
  <si>
    <t>ISHARES CORE S&amp;</t>
  </si>
  <si>
    <t>US4642875078</t>
  </si>
  <si>
    <t>ISHARES DJ )ITB</t>
  </si>
  <si>
    <t>US4642887529</t>
  </si>
  <si>
    <t>ISHARES FTSE 25</t>
  </si>
  <si>
    <t>IE00B00FV128</t>
  </si>
  <si>
    <t>ISHARES JAP</t>
  </si>
  <si>
    <t>US4642868487</t>
  </si>
  <si>
    <t>ISHARES MSCI AL</t>
  </si>
  <si>
    <t>US4642881829</t>
  </si>
  <si>
    <t>ISHARES MSCI CA</t>
  </si>
  <si>
    <t>US4642865095</t>
  </si>
  <si>
    <t>ISHARES MSCI HO</t>
  </si>
  <si>
    <t>US4642868719</t>
  </si>
  <si>
    <t>ISHARES MSCI ME</t>
  </si>
  <si>
    <t>US4642868222</t>
  </si>
  <si>
    <t>ISHARES MSCI SO</t>
  </si>
  <si>
    <t>US4642867729</t>
  </si>
  <si>
    <t>ISHARES NASDAQ</t>
  </si>
  <si>
    <t>US4642875565</t>
  </si>
  <si>
    <t>ISHARES STOXX E</t>
  </si>
  <si>
    <t>DE000A0Q4R28</t>
  </si>
  <si>
    <t>ISHARES-BRAZIL</t>
  </si>
  <si>
    <t>US4642864007</t>
  </si>
  <si>
    <t>ISHARES-FRANCE</t>
  </si>
  <si>
    <t>US4642867075</t>
  </si>
  <si>
    <t>MARKET VECTORS</t>
  </si>
  <si>
    <t>US57060U1916</t>
  </si>
  <si>
    <t>NASDAQ</t>
  </si>
  <si>
    <t>US73935A1043</t>
  </si>
  <si>
    <t>PIMCO EMERGING</t>
  </si>
  <si>
    <t>IE00B4P11460</t>
  </si>
  <si>
    <t>POWERSH-WATER RE</t>
  </si>
  <si>
    <t>US73935X5757</t>
  </si>
  <si>
    <t>POWERSHARES KBW</t>
  </si>
  <si>
    <t>US73937B7468</t>
  </si>
  <si>
    <t>POWERSHRES)PBJ</t>
  </si>
  <si>
    <t>US7395X8496</t>
  </si>
  <si>
    <t>SOURCE EURO STO</t>
  </si>
  <si>
    <t>IE00B60SWX25</t>
  </si>
  <si>
    <t>SOURCE STOXX EU</t>
  </si>
  <si>
    <t>IE00B60SWW18</t>
  </si>
  <si>
    <t>SPDR BARCLAYS E</t>
  </si>
  <si>
    <t>IE00B4613386</t>
  </si>
  <si>
    <t>ISE</t>
  </si>
  <si>
    <t>SPDR DIVIDE -SDY</t>
  </si>
  <si>
    <t>US78464A7634</t>
  </si>
  <si>
    <t>SPDR S&amp;P CHINA</t>
  </si>
  <si>
    <t>US78463X4007</t>
  </si>
  <si>
    <t>SPDR S&amp;P MIDCAP</t>
  </si>
  <si>
    <t>US78467Y1073</t>
  </si>
  <si>
    <t>SPDR S&amp;P MIDCAP לקבל</t>
  </si>
  <si>
    <t>SPDR S&amp;P US DIV</t>
  </si>
  <si>
    <t>IE00B6YX5D40</t>
  </si>
  <si>
    <t>SPDR S&amp;P US DIV לקבל</t>
  </si>
  <si>
    <t>SPDR TRUST SER 1</t>
  </si>
  <si>
    <t>US78462F1030</t>
  </si>
  <si>
    <t>SPDR TRUST SER 1 לקבל</t>
  </si>
  <si>
    <t>TECH SPDR  -XLK</t>
  </si>
  <si>
    <t>US81369Y8030</t>
  </si>
  <si>
    <t>VANGUARD FTSE 1</t>
  </si>
  <si>
    <t>IE00B810Q511</t>
  </si>
  <si>
    <t>VANGUARD FTSE E</t>
  </si>
  <si>
    <t>US9220428745</t>
  </si>
  <si>
    <t>VANGUARD MSCI E</t>
  </si>
  <si>
    <t>US9220428588</t>
  </si>
  <si>
    <t>WISDOMTREE EURO</t>
  </si>
  <si>
    <t>US97717X7012</t>
  </si>
  <si>
    <t>WISDOMTREE HIGH</t>
  </si>
  <si>
    <t>US97717W2089</t>
  </si>
  <si>
    <t>WISDOMTREE JAPA</t>
  </si>
  <si>
    <t>US97717W8516</t>
  </si>
  <si>
    <t>iShare FTSE 100 IFT</t>
  </si>
  <si>
    <t>IE0005042456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</si>
  <si>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</si>
  <si>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</si>
  <si>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</si>
  <si>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</si>
  <si>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</si>
  <si>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</si>
  <si>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</si>
  <si>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AVIVA )PRIGRI1(</t>
  </si>
  <si>
    <t>LU0160772918</t>
  </si>
  <si>
    <t>מניות</t>
  </si>
  <si>
    <t>BLACKROCK GLOBA</t>
  </si>
  <si>
    <t>LU0383940458</t>
  </si>
  <si>
    <t>אג"ח קונצרני</t>
  </si>
  <si>
    <t>CREDIT SUISSE N</t>
  </si>
  <si>
    <t>LU0635707705</t>
  </si>
  <si>
    <t>INVESCO ZODIAC</t>
  </si>
  <si>
    <t>LU0564079282</t>
  </si>
  <si>
    <t>KOTAK FUNDS -I</t>
  </si>
  <si>
    <t>LU0675383409</t>
  </si>
  <si>
    <t>NN L FLEX SENIO</t>
  </si>
  <si>
    <t>LU0426533492</t>
  </si>
  <si>
    <t>PICTET - EMERGI</t>
  </si>
  <si>
    <t>LU0255798018</t>
  </si>
  <si>
    <t>PICTET -JAPANE</t>
  </si>
  <si>
    <t>LU0155301467</t>
  </si>
  <si>
    <t>RAM LUX SYSTEMA</t>
  </si>
  <si>
    <t>LU0704154458</t>
  </si>
  <si>
    <t>SPARX JAPAN FUN</t>
  </si>
  <si>
    <t>IE00BNCB6582</t>
  </si>
  <si>
    <t>UBAM - GLOBAL H</t>
  </si>
  <si>
    <t>LU0569863243</t>
  </si>
  <si>
    <t>7. כתבי אופציה</t>
  </si>
  <si>
    <t>סה"כ כתבי אופציה</t>
  </si>
  <si>
    <t>סה"כ כתבי אופציה בישראל</t>
  </si>
  <si>
    <t>דיסקונט אופ' 1</t>
  </si>
  <si>
    <t>פולאר תקשורת אפ5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</si>
  <si>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</si>
  <si>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</si>
  <si>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</si>
  <si>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</si>
  <si>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</si>
  <si>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</si>
  <si>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</si>
  <si>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</si>
  <si>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</si>
  <si>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</si>
  <si>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</si>
  <si>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</si>
  <si>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</si>
  <si>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</si>
  <si>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</si>
  <si>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</si>
  <si>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</si>
  <si>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</si>
  <si>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</si>
  <si>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</si>
  <si>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</si>
  <si>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</si>
  <si>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</si>
  <si>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</si>
  <si>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</si>
  <si>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גלוגבל פיננס 8</t>
  </si>
  <si>
    <t>אשראי/אג"ח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</si>
  <si>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</si>
  <si>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</si>
  <si>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</si>
  <si>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</si>
  <si>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</si>
  <si>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</si>
  <si>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</si>
  <si>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</si>
  <si>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%2026 4.8</t>
  </si>
  <si>
    <t>1/11/2011</t>
  </si>
  <si>
    <t>ערד 2027 סדרה 5</t>
  </si>
  <si>
    <t>2/10/2012</t>
  </si>
  <si>
    <t>ערד 4.8% 2026</t>
  </si>
  <si>
    <t>2/10/2011</t>
  </si>
  <si>
    <t>ערד 4.8% 8781</t>
  </si>
  <si>
    <t>1/08/2011</t>
  </si>
  <si>
    <t>ערד 4.8% 8782</t>
  </si>
  <si>
    <t>1/09/2011</t>
  </si>
  <si>
    <t>ערד 4.8% 8786</t>
  </si>
  <si>
    <t>1/01/2012</t>
  </si>
  <si>
    <t>ערד 4.8% 8790</t>
  </si>
  <si>
    <t>1/05/2012</t>
  </si>
  <si>
    <t>ערד 4.8% 8792</t>
  </si>
  <si>
    <t>1/07/2012</t>
  </si>
  <si>
    <t>ערד 4.8% 8794</t>
  </si>
  <si>
    <t>2/09/2012</t>
  </si>
  <si>
    <t>ערד 4.8% 8796</t>
  </si>
  <si>
    <t>1/11/2012</t>
  </si>
  <si>
    <t>ערד 4.8% 8797</t>
  </si>
  <si>
    <t>2/12/2012</t>
  </si>
  <si>
    <t>ערד 4.8% 8799</t>
  </si>
  <si>
    <t>1/02/2013</t>
  </si>
  <si>
    <t>ערד 4.8% 8801</t>
  </si>
  <si>
    <t>2/04/2013</t>
  </si>
  <si>
    <t>ערד 4.8% 8802</t>
  </si>
  <si>
    <t>1/05/2013</t>
  </si>
  <si>
    <t>ערד 4.8% 8805</t>
  </si>
  <si>
    <t>1/08/2013</t>
  </si>
  <si>
    <t>ערד 4.8% 8807</t>
  </si>
  <si>
    <t>1/10/2013</t>
  </si>
  <si>
    <t>ערד 8679 ש.ה</t>
  </si>
  <si>
    <t>1/01/2002</t>
  </si>
  <si>
    <t>ערד 8680 ש.ה</t>
  </si>
  <si>
    <t>1/02/2002</t>
  </si>
  <si>
    <t>ערד 8681 ש.ה</t>
  </si>
  <si>
    <t>1/03/2002</t>
  </si>
  <si>
    <t>ערד 8682 ש.ה</t>
  </si>
  <si>
    <t>1/04/2002</t>
  </si>
  <si>
    <t>ערד 8689 ש.ה</t>
  </si>
  <si>
    <t>1/11/2002</t>
  </si>
  <si>
    <t>ערד 8690 ש.ה</t>
  </si>
  <si>
    <t>1/12/2002</t>
  </si>
  <si>
    <t>ערד 8697 ש.ה</t>
  </si>
  <si>
    <t>1/07/2003</t>
  </si>
  <si>
    <t>ערד 8699 ש.ה</t>
  </si>
  <si>
    <t>1/09/2003</t>
  </si>
  <si>
    <t>ערד 8700 ש.ה</t>
  </si>
  <si>
    <t>1/10/2003</t>
  </si>
  <si>
    <t>ערד 8701 ש.ה</t>
  </si>
  <si>
    <t>2/11/2003</t>
  </si>
  <si>
    <t>ערד 8702 ש.ה</t>
  </si>
  <si>
    <t>1/12/2003</t>
  </si>
  <si>
    <t>ערד 8776</t>
  </si>
  <si>
    <t>1/03/2011</t>
  </si>
  <si>
    <t>ערד 8778</t>
  </si>
  <si>
    <t>1/05/2011</t>
  </si>
  <si>
    <t>ערד 8793</t>
  </si>
  <si>
    <t>1/08/2012</t>
  </si>
  <si>
    <t>ערד סד' 2027</t>
  </si>
  <si>
    <t>1/02/2012</t>
  </si>
  <si>
    <t>ערד סד' 8775</t>
  </si>
  <si>
    <t>1/02/2011</t>
  </si>
  <si>
    <t>ערד סד' 8777</t>
  </si>
  <si>
    <t>1/04/2011</t>
  </si>
  <si>
    <t>ערד סד'8788</t>
  </si>
  <si>
    <t>1/03/2012</t>
  </si>
  <si>
    <t>ערד סדרה 7 8789</t>
  </si>
  <si>
    <t>1/04/2012</t>
  </si>
  <si>
    <t>ערד סדרה 8780</t>
  </si>
  <si>
    <t>1/07/2011</t>
  </si>
  <si>
    <t>ערד סדרה 8798</t>
  </si>
  <si>
    <t>1/01/2013</t>
  </si>
  <si>
    <t>ערד סדרה 8800</t>
  </si>
  <si>
    <t>1/03/2013</t>
  </si>
  <si>
    <t>ערד סדרה 8808 %</t>
  </si>
  <si>
    <t>1/11/2013</t>
  </si>
  <si>
    <t>ערד סדרה 8809</t>
  </si>
  <si>
    <t>1/12/2013</t>
  </si>
  <si>
    <t>ערד סדרה 8810</t>
  </si>
  <si>
    <t>1/01/2014</t>
  </si>
  <si>
    <t>ערד סדרה 8814 %</t>
  </si>
  <si>
    <t>1/05/2014</t>
  </si>
  <si>
    <t>ערד סדרה 8815 %</t>
  </si>
  <si>
    <t>1/06/2014</t>
  </si>
  <si>
    <t>ערד סדרה 8816 %</t>
  </si>
  <si>
    <t>1/07/2014</t>
  </si>
  <si>
    <t>ערד סדרה 8817</t>
  </si>
  <si>
    <t>1/08/2014</t>
  </si>
  <si>
    <t>ערד סדרה 8818 -</t>
  </si>
  <si>
    <t>1/09/2014</t>
  </si>
  <si>
    <t>ערד סדרה 8821 %</t>
  </si>
  <si>
    <t>1/12/2014</t>
  </si>
  <si>
    <t>ערד סדרה 8822</t>
  </si>
  <si>
    <t>1/01/2015</t>
  </si>
  <si>
    <t>ערד סדרה 8823</t>
  </si>
  <si>
    <t>1/02/2015</t>
  </si>
  <si>
    <t>ערד סדרה 8824</t>
  </si>
  <si>
    <t>1/03/2015</t>
  </si>
  <si>
    <t>ערד סדרה 8825 %</t>
  </si>
  <si>
    <t>1/04/2015</t>
  </si>
  <si>
    <t>1/05/2015</t>
  </si>
  <si>
    <t>ערד סדרה 8832</t>
  </si>
  <si>
    <t>1/11/2015</t>
  </si>
  <si>
    <t>ערד סדרה 8834</t>
  </si>
  <si>
    <t>1/01/2016</t>
  </si>
  <si>
    <t>ערד סדרה 8835</t>
  </si>
  <si>
    <t>1/02/2016</t>
  </si>
  <si>
    <t>ערד סדרה 8836</t>
  </si>
  <si>
    <t>1/04/2016</t>
  </si>
  <si>
    <t>1/03/2016</t>
  </si>
  <si>
    <t>ערד סדרה 8838</t>
  </si>
  <si>
    <t>1/05/2016</t>
  </si>
  <si>
    <t>ערד סדרה 8840</t>
  </si>
  <si>
    <t>1/07/2016</t>
  </si>
  <si>
    <t>ערד סדרה 8841</t>
  </si>
  <si>
    <t>1/08/2016</t>
  </si>
  <si>
    <t>ערד סדרה 8842 %</t>
  </si>
  <si>
    <t>1/09/2016</t>
  </si>
  <si>
    <t>ערד סדרה 8843 %</t>
  </si>
  <si>
    <t>2/10/2016</t>
  </si>
  <si>
    <t>ערד סדרה 8844 %</t>
  </si>
  <si>
    <t>1/11/2016</t>
  </si>
  <si>
    <t>ערד סדרה 8845 %</t>
  </si>
  <si>
    <t>1/12/2016</t>
  </si>
  <si>
    <t>ערד סדרה 9 8811</t>
  </si>
  <si>
    <t>2/03/2014</t>
  </si>
  <si>
    <t>2/02/2014</t>
  </si>
  <si>
    <t>ערד סדרה 9 8813</t>
  </si>
  <si>
    <t>1/04/2014</t>
  </si>
  <si>
    <t>ערד סדרה 9 8819</t>
  </si>
  <si>
    <t>1/10/2014</t>
  </si>
  <si>
    <t>ערד סדרה 9 8820</t>
  </si>
  <si>
    <t>2/11/2014</t>
  </si>
  <si>
    <t>סה"כ מירון</t>
  </si>
  <si>
    <t>8292 מירון</t>
  </si>
  <si>
    <t>1/01/1997</t>
  </si>
  <si>
    <t>8293 מירון</t>
  </si>
  <si>
    <t>2/02/1997</t>
  </si>
  <si>
    <t>8294 מירון</t>
  </si>
  <si>
    <t>2/03/1997</t>
  </si>
  <si>
    <t>8295 מירון</t>
  </si>
  <si>
    <t>1/04/1997</t>
  </si>
  <si>
    <t>8296 מירון</t>
  </si>
  <si>
    <t>1/05/1997</t>
  </si>
  <si>
    <t>8297 מירון</t>
  </si>
  <si>
    <t>1/06/1997</t>
  </si>
  <si>
    <t>8298 מירון</t>
  </si>
  <si>
    <t>1/07/1997</t>
  </si>
  <si>
    <t>8299 מירון</t>
  </si>
  <si>
    <t>1/08/1997</t>
  </si>
  <si>
    <t>8300 מירון</t>
  </si>
  <si>
    <t>1/09/1997</t>
  </si>
  <si>
    <t>8301 מירון</t>
  </si>
  <si>
    <t>1/10/1997</t>
  </si>
  <si>
    <t>8302 מירון</t>
  </si>
  <si>
    <t>2/11/1997</t>
  </si>
  <si>
    <t>8303 מירון</t>
  </si>
  <si>
    <t>1/12/1997</t>
  </si>
  <si>
    <t>8304 מירון</t>
  </si>
  <si>
    <t>1/01/1998</t>
  </si>
  <si>
    <t>8305 מירון</t>
  </si>
  <si>
    <t>1/02/1998</t>
  </si>
  <si>
    <t>8306 מירון</t>
  </si>
  <si>
    <t>1/03/1998</t>
  </si>
  <si>
    <t>8307 מירון</t>
  </si>
  <si>
    <t>1/04/1998</t>
  </si>
  <si>
    <t>8308 מירון</t>
  </si>
  <si>
    <t>3/05/1998</t>
  </si>
  <si>
    <t>8309 מירון</t>
  </si>
  <si>
    <t>1/06/1998</t>
  </si>
  <si>
    <t>8310 מירון</t>
  </si>
  <si>
    <t>1/07/1998</t>
  </si>
  <si>
    <t>8311 מירון</t>
  </si>
  <si>
    <t>3/08/1998</t>
  </si>
  <si>
    <t>8312 מירון</t>
  </si>
  <si>
    <t>1/09/1998</t>
  </si>
  <si>
    <t>8313 מירון</t>
  </si>
  <si>
    <t>1/10/1998</t>
  </si>
  <si>
    <t>8314 מירון</t>
  </si>
  <si>
    <t>1/11/1998</t>
  </si>
  <si>
    <t>8315 מירון</t>
  </si>
  <si>
    <t>1/12/1998</t>
  </si>
  <si>
    <t>8316 מירון</t>
  </si>
  <si>
    <t>1/01/1999</t>
  </si>
  <si>
    <t>8317 מירון</t>
  </si>
  <si>
    <t>1/02/1999</t>
  </si>
  <si>
    <t>8318 מירון</t>
  </si>
  <si>
    <t>1/03/1999</t>
  </si>
  <si>
    <t>8319 מירון</t>
  </si>
  <si>
    <t>2/04/1999</t>
  </si>
  <si>
    <t>8320 מירון</t>
  </si>
  <si>
    <t>2/05/1999</t>
  </si>
  <si>
    <t>8321 מירון</t>
  </si>
  <si>
    <t>1/06/1999</t>
  </si>
  <si>
    <t>8322 מירון</t>
  </si>
  <si>
    <t>1/07/1999</t>
  </si>
  <si>
    <t>8323 מירון</t>
  </si>
  <si>
    <t>1/08/1999</t>
  </si>
  <si>
    <t>8324 מירון</t>
  </si>
  <si>
    <t>1/09/1999</t>
  </si>
  <si>
    <t>8325 מירון</t>
  </si>
  <si>
    <t>1/10/1999</t>
  </si>
  <si>
    <t>8326 מירון</t>
  </si>
  <si>
    <t>1/11/1999</t>
  </si>
  <si>
    <t>8327 מירון</t>
  </si>
  <si>
    <t>1/12/1999</t>
  </si>
  <si>
    <t>8328 מירון</t>
  </si>
  <si>
    <t>3/01/2000</t>
  </si>
  <si>
    <t>8329 מירון</t>
  </si>
  <si>
    <t>1/02/2000</t>
  </si>
  <si>
    <t>8330 מירון</t>
  </si>
  <si>
    <t>1/03/2000</t>
  </si>
  <si>
    <t>8331 מירון</t>
  </si>
  <si>
    <t>2/04/2000</t>
  </si>
  <si>
    <t>8332 מירון</t>
  </si>
  <si>
    <t>1/05/2000</t>
  </si>
  <si>
    <t>8333 מירון</t>
  </si>
  <si>
    <t>1/06/2000</t>
  </si>
  <si>
    <t>8334 מירון</t>
  </si>
  <si>
    <t>2/07/2000</t>
  </si>
  <si>
    <t>8341 מירון</t>
  </si>
  <si>
    <t>1/02/2001</t>
  </si>
  <si>
    <t>8342 מירון</t>
  </si>
  <si>
    <t>1/03/2001</t>
  </si>
  <si>
    <t>8343 מירון</t>
  </si>
  <si>
    <t>1/04/2001</t>
  </si>
  <si>
    <t>8344 מירון</t>
  </si>
  <si>
    <t>1/05/2001</t>
  </si>
  <si>
    <t>8345 מירון</t>
  </si>
  <si>
    <t>1/06/2001</t>
  </si>
  <si>
    <t>8346 מירון</t>
  </si>
  <si>
    <t>1/07/2001</t>
  </si>
  <si>
    <t>8347 מירון</t>
  </si>
  <si>
    <t>1/08/2001</t>
  </si>
  <si>
    <t>8348 מירון</t>
  </si>
  <si>
    <t>2/09/2001</t>
  </si>
  <si>
    <t>8349 מירון</t>
  </si>
  <si>
    <t>1/10/2001</t>
  </si>
  <si>
    <t>8350 מירון</t>
  </si>
  <si>
    <t>1/11/2001</t>
  </si>
  <si>
    <t>8352 מירון</t>
  </si>
  <si>
    <t>8353 מירון</t>
  </si>
  <si>
    <t>8354 מירון</t>
  </si>
  <si>
    <t>8355 מירון</t>
  </si>
  <si>
    <t>8356 מירון</t>
  </si>
  <si>
    <t>1/05/2002</t>
  </si>
  <si>
    <t>8357 מירון</t>
  </si>
  <si>
    <t>2/06/2002</t>
  </si>
  <si>
    <t>8358 מירון</t>
  </si>
  <si>
    <t>1/07/2002</t>
  </si>
  <si>
    <t>8359 מירון</t>
  </si>
  <si>
    <t>1/08/2002</t>
  </si>
  <si>
    <t>8360 מירון</t>
  </si>
  <si>
    <t>1/09/2002</t>
  </si>
  <si>
    <t>8361 מירון</t>
  </si>
  <si>
    <t>1/10/2002</t>
  </si>
  <si>
    <t>8362 מירון</t>
  </si>
  <si>
    <t>8363 מירון</t>
  </si>
  <si>
    <t>8364 מירון</t>
  </si>
  <si>
    <t>1/01/2003</t>
  </si>
  <si>
    <t>8365 מירון</t>
  </si>
  <si>
    <t>2/02/2003</t>
  </si>
  <si>
    <t>8366 מירון</t>
  </si>
  <si>
    <t>2/03/2003</t>
  </si>
  <si>
    <t>8367 מירון</t>
  </si>
  <si>
    <t>1/04/2003</t>
  </si>
  <si>
    <t>8368 מירון</t>
  </si>
  <si>
    <t>2/05/2003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</si>
  <si>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</si>
  <si>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</si>
  <si>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</si>
  <si>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</si>
  <si>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</si>
  <si>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</si>
  <si>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</si>
  <si>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</si>
  <si>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</si>
  <si>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</si>
  <si>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</si>
  <si>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</si>
  <si>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</si>
  <si>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</si>
  <si>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</si>
  <si>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סד' 6</t>
  </si>
  <si>
    <t>25/12/2006</t>
  </si>
  <si>
    <t>מקורות סדרה 8 %</t>
  </si>
  <si>
    <t>20/06/2012</t>
  </si>
  <si>
    <t>עירית רעננה אג"ח</t>
  </si>
  <si>
    <t>20/07/2006</t>
  </si>
  <si>
    <t>קנית נהול השק'</t>
  </si>
  <si>
    <t>20/03/2007</t>
  </si>
  <si>
    <t>דור גז החדשה</t>
  </si>
  <si>
    <t>23/05/2005</t>
  </si>
  <si>
    <t>חברת חשמל 2022</t>
  </si>
  <si>
    <t>12/01/2011</t>
  </si>
  <si>
    <t>נתיב גז 1</t>
  </si>
  <si>
    <t>29/12/2010</t>
  </si>
  <si>
    <t>עירית יהוד מונסון</t>
  </si>
  <si>
    <t>שירותים פיננסיים</t>
  </si>
  <si>
    <t>30/11/2006</t>
  </si>
  <si>
    <t>רמלה חברה למימון</t>
  </si>
  <si>
    <t>1/06/2008</t>
  </si>
  <si>
    <t>אוצר החייל ש"ה</t>
  </si>
  <si>
    <t>18/02/2007</t>
  </si>
  <si>
    <t>דור אנרגיה 1</t>
  </si>
  <si>
    <t>30/12/2004</t>
  </si>
  <si>
    <t>פועלים ש"ה</t>
  </si>
  <si>
    <t>קבוצת דלק סד' יא'</t>
  </si>
  <si>
    <t>18/07/2006</t>
  </si>
  <si>
    <t>אס פי סי אלעד</t>
  </si>
  <si>
    <t>6/10/2007</t>
  </si>
  <si>
    <t>דניר אג"ח א</t>
  </si>
  <si>
    <t>20/11/2011</t>
  </si>
  <si>
    <t>בזן מדד 43 ב</t>
  </si>
  <si>
    <t>28/11/2004</t>
  </si>
  <si>
    <t>בראק קפיטל נכסים</t>
  </si>
  <si>
    <t>אלקטרה נדל"ן</t>
  </si>
  <si>
    <t>21/09/2006</t>
  </si>
  <si>
    <t>לגנא הולדינגס</t>
  </si>
  <si>
    <t>7/05/2006</t>
  </si>
  <si>
    <t>הום סנטר סד' א</t>
  </si>
  <si>
    <t>CC</t>
  </si>
  <si>
    <t>27/06/2007</t>
  </si>
  <si>
    <t>ישאל אמלט ה'</t>
  </si>
  <si>
    <t>C</t>
  </si>
  <si>
    <t>13/03/2007</t>
  </si>
  <si>
    <t>אלקטרוכימיות</t>
  </si>
  <si>
    <t>25/06/1997</t>
  </si>
  <si>
    <t>אמפל אמריקן</t>
  </si>
  <si>
    <t>חבס אג"ח 12</t>
  </si>
  <si>
    <t>29/05/2007</t>
  </si>
  <si>
    <t>חסףטג_  ' 2012</t>
  </si>
  <si>
    <t>23/02/2006</t>
  </si>
  <si>
    <t>חפציבה ג'</t>
  </si>
  <si>
    <t>5/12/2006</t>
  </si>
  <si>
    <t>חפציבה ג'רוזלם</t>
  </si>
  <si>
    <t>חפציבה חופים א'</t>
  </si>
  <si>
    <t>חפציבה סד' ב'</t>
  </si>
  <si>
    <t>לידקום א'</t>
  </si>
  <si>
    <t>1/09/2009</t>
  </si>
  <si>
    <t>לידקום א'%6.65</t>
  </si>
  <si>
    <t>26/12/2006</t>
  </si>
  <si>
    <t>לידקום סדרה א'</t>
  </si>
  <si>
    <t>19/01/2010</t>
  </si>
  <si>
    <t>פרופיט תעשיות</t>
  </si>
  <si>
    <t>4/06/2006</t>
  </si>
  <si>
    <t>סה"כ אג"ח קונצרני לא צמוד</t>
  </si>
  <si>
    <t>סה"כ אג"ח קונצרני צמודות למט"ח</t>
  </si>
  <si>
    <t>גזית ישראל 2</t>
  </si>
  <si>
    <t>3/01/2002</t>
  </si>
  <si>
    <t>לאס וגאס סד' א</t>
  </si>
  <si>
    <t>20/12/2005</t>
  </si>
  <si>
    <t>צים אג"ח 023 A1</t>
  </si>
  <si>
    <t>20/07/2014</t>
  </si>
  <si>
    <t>צים אג"ח ד' 2021</t>
  </si>
  <si>
    <t>סה"כ אג"ח קונצרני אחר</t>
  </si>
  <si>
    <t>אלטשולר אגחא-רמ</t>
  </si>
  <si>
    <t>6/10/2016</t>
  </si>
  <si>
    <t>ביטוח ישיר השקע</t>
  </si>
  <si>
    <t>21/07/2016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</si>
  <si>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</si>
  <si>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</si>
  <si>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</si>
  <si>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</si>
  <si>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</si>
  <si>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מניה צים הסדר ח</t>
  </si>
  <si>
    <t>קרן נוי חוצה יש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</si>
  <si>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</si>
  <si>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</si>
  <si>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</si>
  <si>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</si>
  <si>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</si>
  <si>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</si>
  <si>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</si>
  <si>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</si>
  <si>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BROCKTON CAPITAL</t>
  </si>
  <si>
    <t>FIMI V</t>
  </si>
  <si>
    <t>FIMI VI</t>
  </si>
  <si>
    <t>FIRST TIME</t>
  </si>
  <si>
    <t>FORTISSIMO III</t>
  </si>
  <si>
    <t>GSO CAPIT III</t>
  </si>
  <si>
    <t>PANTHEON 1 L.P</t>
  </si>
  <si>
    <t>VINTAGE 9</t>
  </si>
  <si>
    <t>אביב ונצ'רס 1</t>
  </si>
  <si>
    <t>סה"כ קרנות השקעה ל"ס בחו"ל</t>
  </si>
  <si>
    <t>GOLDEN TREE PS</t>
  </si>
  <si>
    <t>THIRD POINT</t>
  </si>
  <si>
    <t>5 AVENUE</t>
  </si>
  <si>
    <t>ATLANTIC 1</t>
  </si>
  <si>
    <t>BCRE הודו סין ק. השק</t>
  </si>
  <si>
    <t>BLACKS REAL VII</t>
  </si>
  <si>
    <t>BLACKSTONE VIII</t>
  </si>
  <si>
    <t>CIM FUND VIII</t>
  </si>
  <si>
    <t>DALAS OFFICE</t>
  </si>
  <si>
    <t>GOLD COST STEMF</t>
  </si>
  <si>
    <t>HOUSTON NADLAN</t>
  </si>
  <si>
    <t>SUNBELT FAMILY</t>
  </si>
  <si>
    <t>ARES SPECIAL SI</t>
  </si>
  <si>
    <t>ARTNERS GROUP 2</t>
  </si>
  <si>
    <t>AVENUE EUROPE 3</t>
  </si>
  <si>
    <t>פרטנרס גרופ 2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</si>
  <si>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</si>
  <si>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</si>
  <si>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</si>
  <si>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</si>
  <si>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</si>
  <si>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</si>
  <si>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</si>
  <si>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</si>
  <si>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</si>
  <si>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</si>
  <si>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</si>
  <si>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</si>
  <si>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</si>
  <si>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</si>
  <si>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</si>
  <si>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</si>
  <si>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</si>
  <si>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</si>
  <si>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</si>
  <si>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</si>
  <si>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08/06FW3.72350$</t>
  </si>
  <si>
    <t>ל.ר.</t>
  </si>
  <si>
    <t>8/09/2016</t>
  </si>
  <si>
    <t>12/04FW3.78930$</t>
  </si>
  <si>
    <t>13/10/2016</t>
  </si>
  <si>
    <t>12/04FW3.81390$</t>
  </si>
  <si>
    <t>14/08FW3.83400$</t>
  </si>
  <si>
    <t>21/11/2016</t>
  </si>
  <si>
    <t>18/05FW3.74700$</t>
  </si>
  <si>
    <t>18/08/2016</t>
  </si>
  <si>
    <t>E27/07FW4.20640</t>
  </si>
  <si>
    <t>27/10/2016</t>
  </si>
  <si>
    <t>LS09/03FW5.0783</t>
  </si>
  <si>
    <t>4/08/2016</t>
  </si>
  <si>
    <t>סה"כ חוזים מט"ח/ מט"ח</t>
  </si>
  <si>
    <t>SWAP ברקליס 026</t>
  </si>
  <si>
    <t>סוואפ דור אלון</t>
  </si>
  <si>
    <t>2/06/2014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</si>
  <si>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</si>
  <si>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</si>
  <si>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</si>
  <si>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</si>
  <si>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</si>
  <si>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</si>
  <si>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</si>
  <si>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חמית - משיכה 12 (2 )</t>
  </si>
  <si>
    <t>17/12/2015</t>
  </si>
  <si>
    <t>חמית 12 הרחבה 2</t>
  </si>
  <si>
    <t>7/12/2016</t>
  </si>
  <si>
    <t>חמית הנפקות 12</t>
  </si>
  <si>
    <t>30/12/2014</t>
  </si>
  <si>
    <t>חמית הנפקות הלו</t>
  </si>
  <si>
    <t>22/10/2013</t>
  </si>
  <si>
    <t>גלובל פיננס 8 ד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</si>
  <si>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</si>
  <si>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</si>
  <si>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</si>
  <si>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</si>
  <si>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</si>
  <si>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</si>
  <si>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- ה.ע.ל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</si>
  <si>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</si>
  <si>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</si>
  <si>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</si>
  <si>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</si>
  <si>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ISRAMCO TAMAR</t>
  </si>
  <si>
    <t>ד.ארץ 7.15%2025</t>
  </si>
  <si>
    <t>דרך ארץ -1</t>
  </si>
  <si>
    <t>דרך ארץ היוו</t>
  </si>
  <si>
    <t>פנימי</t>
  </si>
  <si>
    <t>דרך ארץ הייווז</t>
  </si>
  <si>
    <t>דרך ארץ-10</t>
  </si>
  <si>
    <t>דרך ארץ-11</t>
  </si>
  <si>
    <t>דרך ארץ-12</t>
  </si>
  <si>
    <t>דרך ארץ-13</t>
  </si>
  <si>
    <t>דרך ארץ-14</t>
  </si>
  <si>
    <t>דרך ארץ-15</t>
  </si>
  <si>
    <t>דרך ארץ-16</t>
  </si>
  <si>
    <t>דרך ארץ-17</t>
  </si>
  <si>
    <t>דרך ארץ-18</t>
  </si>
  <si>
    <t>דרך ארץ-19</t>
  </si>
  <si>
    <t>דרך ארץ-2</t>
  </si>
  <si>
    <t>דרך ארץ-3</t>
  </si>
  <si>
    <t>דרך ארץ-4</t>
  </si>
  <si>
    <t>דרך ארץ-5</t>
  </si>
  <si>
    <t>דרך ארץ-6</t>
  </si>
  <si>
    <t>דרך ארץ-7</t>
  </si>
  <si>
    <t>דרך ארץ-8</t>
  </si>
  <si>
    <t>דרך ארץ-9</t>
  </si>
  <si>
    <t>חוצה ישראל  1 13</t>
  </si>
  <si>
    <t>חוצה ישראל  14 1</t>
  </si>
  <si>
    <t>חוצה ישראל 1 1</t>
  </si>
  <si>
    <t>חוצה ישראל 1 10</t>
  </si>
  <si>
    <t>חוצה ישראל 1 11</t>
  </si>
  <si>
    <t>חוצה ישראל 1 12</t>
  </si>
  <si>
    <t>חוצה ישראל 1 15</t>
  </si>
  <si>
    <t>חוצה ישראל 1 16</t>
  </si>
  <si>
    <t>חוצה ישראל 1 17</t>
  </si>
  <si>
    <t>חוצה ישראל 1 18</t>
  </si>
  <si>
    <t>חוצה ישראל 1 19</t>
  </si>
  <si>
    <t>חוצה ישראל 1 2</t>
  </si>
  <si>
    <t>חוצה ישראל 1 4</t>
  </si>
  <si>
    <t>חוצה ישראל 1 5</t>
  </si>
  <si>
    <t>חוצה ישראל 1 8</t>
  </si>
  <si>
    <t>חוצה ישראל 1 9</t>
  </si>
  <si>
    <t>חוצה ישראל 2% 1 6</t>
  </si>
  <si>
    <t>חוצה ישראל 2% 1 7</t>
  </si>
  <si>
    <t>חוצה ישראל 7  1 3</t>
  </si>
  <si>
    <t>מבט לנגב הלו $</t>
  </si>
  <si>
    <t>מבט לנגב שיקלי</t>
  </si>
  <si>
    <t>ALON</t>
  </si>
  <si>
    <t>או.פי.סי רותם ה</t>
  </si>
  <si>
    <t>אלון גז-תמר B2</t>
  </si>
  <si>
    <t>דור אלון גז B 1</t>
  </si>
  <si>
    <t>דליה אנרגיה משי</t>
  </si>
  <si>
    <t>חוצה ישראל שפיר 2</t>
  </si>
  <si>
    <t>כביש 6 משיכה 4</t>
  </si>
  <si>
    <t>שפיר כביש 6 מנהור 2</t>
  </si>
  <si>
    <t>שפיר-דרך ארץ כביש 6</t>
  </si>
  <si>
    <t>אשלים מגלים משי</t>
  </si>
  <si>
    <t>אשלים מגלים משי 6</t>
  </si>
  <si>
    <t>הלוואה קווים 37</t>
  </si>
  <si>
    <t>מגילים סולאר אנ 8</t>
  </si>
  <si>
    <t>מגלים סולאר אנ 9</t>
  </si>
  <si>
    <t>מגלים סולאר אנר</t>
  </si>
  <si>
    <t>מגלים סולאר אנר 1</t>
  </si>
  <si>
    <t>מגלים סולאר אנר 2</t>
  </si>
  <si>
    <t>מגלים סולאר אנר 3</t>
  </si>
  <si>
    <t>מגלים סולאר אנר 4</t>
  </si>
  <si>
    <t>מגלים סולאר אנר 5</t>
  </si>
  <si>
    <t>מגלים סולאר אנר 7</t>
  </si>
  <si>
    <t>עסקת קווים מסלו</t>
  </si>
  <si>
    <t>קווים הצטיידות</t>
  </si>
  <si>
    <t>קווים הצטיידות צמודה</t>
  </si>
  <si>
    <t>קווים מחזור פריים</t>
  </si>
  <si>
    <t>קווים מיחזור קבועה</t>
  </si>
  <si>
    <t>קווים מסלול תמלוגים</t>
  </si>
  <si>
    <t>ק.שבעת כוכבים</t>
  </si>
  <si>
    <t>אשדוד אנרגיה 1</t>
  </si>
  <si>
    <t>אשדוד אנרגיה 12</t>
  </si>
  <si>
    <t>אשדוד אנרגיה 14</t>
  </si>
  <si>
    <t>אשדוד אנרגיה 15</t>
  </si>
  <si>
    <t>אשדוד אנרגיה 16</t>
  </si>
  <si>
    <t>אשדוד אנרגיה 2</t>
  </si>
  <si>
    <t>אשדוד אנרגיה 32 10</t>
  </si>
  <si>
    <t>אשדוד אנרגיה 32 11</t>
  </si>
  <si>
    <t>אשדוד אנרגיה 32 8</t>
  </si>
  <si>
    <t>אשדוד אנרגיה 32 9</t>
  </si>
  <si>
    <t>אשדוד אנרגיה 4</t>
  </si>
  <si>
    <t>אשדוד אנרגיה 6</t>
  </si>
  <si>
    <t>אשדוד אנרגיה הל 5</t>
  </si>
  <si>
    <t>אשדוד אנרגיה מש 13</t>
  </si>
  <si>
    <t>אשדוד אנרגיה מש 7</t>
  </si>
  <si>
    <t>אשדוד משיכה 3</t>
  </si>
  <si>
    <t>רמת אנרגיה משיכ 7</t>
  </si>
  <si>
    <t>רמת הגב אנרגיה 5</t>
  </si>
  <si>
    <t>רמת הנגב 2</t>
  </si>
  <si>
    <t>רמת הנגב אנר 32 10</t>
  </si>
  <si>
    <t>רמת הנגב אנר 32 11</t>
  </si>
  <si>
    <t>רמת הנגב אנר 32 9</t>
  </si>
  <si>
    <t>רמת הנגב אנר' מ 13</t>
  </si>
  <si>
    <t>רמת הנגב אנרג' 12</t>
  </si>
  <si>
    <t>רמת הנגב אנרגיה 14</t>
  </si>
  <si>
    <t>רמת הנגב אנרגיה 16</t>
  </si>
  <si>
    <t>רמת הנגב אנרגיה 17</t>
  </si>
  <si>
    <t>רמת הנגב אנרגיה 4</t>
  </si>
  <si>
    <t>רמת הנגב משיכה 8</t>
  </si>
  <si>
    <t>רמת נגב אנרגיה 1</t>
  </si>
  <si>
    <t>רמת נגב אנרגיה 15</t>
  </si>
  <si>
    <t>רמת נגב משיכה 3</t>
  </si>
  <si>
    <t>רמת נגב משיכה 6</t>
  </si>
  <si>
    <t>גלובוס מקס הסדר</t>
  </si>
  <si>
    <t>יורוקום נדלן 2</t>
  </si>
  <si>
    <t>יורוקום נדלן 3</t>
  </si>
  <si>
    <t>מבנ תעשיה%4.5</t>
  </si>
  <si>
    <t>מבני תעשיה 2022</t>
  </si>
  <si>
    <t>מבני תעשיה%4.5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</si>
  <si>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</si>
  <si>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</si>
  <si>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</si>
  <si>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</si>
  <si>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</si>
  <si>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אלביט מערכות 3%</t>
  </si>
  <si>
    <t>אריסון ב%4.75</t>
  </si>
  <si>
    <t>אריסון החזקות ה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</si>
  <si>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</si>
  <si>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</si>
  <si>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</si>
  <si>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</si>
  <si>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</si>
  <si>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דלק הלוואה %5.5</t>
  </si>
  <si>
    <t>1.ה. פקדונות מעל 3 חודשים:</t>
  </si>
  <si>
    <t>סה"כ פקדונות</t>
  </si>
  <si>
    <t>סה"כ פקדונות בישראל</t>
  </si>
  <si>
    <t>סה"כ פקדונות צמוד למדד</t>
  </si>
  <si>
    <t>אוצר השלטון</t>
  </si>
  <si>
    <t>68-06396485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</si>
  <si>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</si>
  <si>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</si>
  <si>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</si>
  <si>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</si>
  <si>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</si>
  <si>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</si>
  <si>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</si>
  <si>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</si>
  <si>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</si>
  <si>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</si>
  <si>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</si>
  <si>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</si>
  <si>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</si>
  <si>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גיתם</t>
  </si>
  <si>
    <t>השכרה</t>
  </si>
  <si>
    <t>מגדל המלניום</t>
  </si>
  <si>
    <t>מגדל קרסו ב"ש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</si>
  <si>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</si>
  <si>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</si>
  <si>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</si>
  <si>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</si>
  <si>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</si>
  <si>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</si>
  <si>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</si>
  <si>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</si>
  <si>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</si>
  <si>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</si>
  <si>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</si>
  <si>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</si>
  <si>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סה"כ השקעות אחרות בחו"ל</t>
  </si>
  <si>
    <t>1. ט. יתרות התחייבות להשקעה:</t>
  </si>
  <si>
    <t>תאריך סיום ההתחייבות</t>
  </si>
  <si>
    <t>סה"כ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</si>
  <si>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</si>
  <si>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</si>
  <si>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</si>
  <si>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</si>
  <si>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</si>
  <si>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</si>
  <si>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</si>
  <si>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</si>
  <si>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</si>
  <si>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USP6629MAA01</t>
  </si>
  <si>
    <t>לא מדורג</t>
  </si>
  <si>
    <t>5.15.%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</si>
</sst>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##0.0000"/>
    <numFmt numFmtId="166" formatCode="##0.0000%"/>
  </numFmts>
  <fonts count="7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66" fontId="5" fillId="0" borderId="0" xfId="0" applyNumberFormat="1" applyFont="1" applyAlignment="1">
      <alignment horizontal="right"/>
    </xf>
    <xf numFmtId="14" fontId="5" fillId="0" borderId="0" xfId="0" applyNumberFormat="1" applyFont="1" applyAlignment="1">
      <alignment horizontal="right" readingOrder="2"/>
    </xf>
    <xf numFmtId="0" fontId="0" fillId="0" borderId="0" xfId="0" applyNumberFormat="1" applyFont="1" applyFill="1" applyBorder="1" applyAlignment="1" applyProtection="1"/>
    <xf numFmtId="1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0"/>
  <sheetViews>
    <sheetView rightToLeft="1" topLeftCell="A34" workbookViewId="0"/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f>מזומנים!J10</f>
        <v>338463.07</v>
      </c>
      <c r="D11" s="8">
        <v>2.6726275939705401E-2</v>
      </c>
    </row>
    <row r="12" spans="2:4">
      <c r="B12" s="6" t="s">
        <v>10</v>
      </c>
      <c r="C12" s="7">
        <f>C13+C14+C15+C16+C17+C18+C19+C20+C21+C22</f>
        <v>6062367.7100000009</v>
      </c>
      <c r="D12" s="8">
        <v>0.478706615809813</v>
      </c>
    </row>
    <row r="13" spans="2:4">
      <c r="B13" s="6" t="s">
        <v>11</v>
      </c>
      <c r="C13" s="7">
        <f>'תעודות התחייבות ממשלתיות'!N11</f>
        <v>2381601.87</v>
      </c>
      <c r="D13" s="8">
        <v>0.18805995047619201</v>
      </c>
    </row>
    <row r="14" spans="2:4">
      <c r="B14" s="6" t="s">
        <v>12</v>
      </c>
      <c r="C14" s="7">
        <f>'תעודות חוב מסחריות'!Q11</f>
        <v>8650.2099999999991</v>
      </c>
      <c r="D14" s="8">
        <v>6.8305188688408598E-4</v>
      </c>
    </row>
    <row r="15" spans="2:4">
      <c r="B15" s="6" t="s">
        <v>13</v>
      </c>
      <c r="C15" s="7">
        <f>'אג"ח קונצרני'!Q11</f>
        <v>1771605.89</v>
      </c>
      <c r="D15" s="8">
        <v>0.13989244810330001</v>
      </c>
    </row>
    <row r="16" spans="2:4">
      <c r="B16" s="6" t="s">
        <v>14</v>
      </c>
      <c r="C16" s="7">
        <f>מניות!K11</f>
        <v>543440.11</v>
      </c>
      <c r="D16" s="8">
        <v>4.2912008801400003E-2</v>
      </c>
    </row>
    <row r="17" spans="2:4">
      <c r="B17" s="6" t="s">
        <v>15</v>
      </c>
      <c r="C17" s="7">
        <f>'תעודות סל'!J11</f>
        <v>1127254.3999999999</v>
      </c>
      <c r="D17" s="8">
        <v>8.9012109813080803E-2</v>
      </c>
    </row>
    <row r="18" spans="2:4">
      <c r="B18" s="6" t="s">
        <v>16</v>
      </c>
      <c r="C18" s="7">
        <f>'קרנות נאמנות'!L11</f>
        <v>220905.45</v>
      </c>
      <c r="D18" s="8">
        <v>1.7443498460312901E-2</v>
      </c>
    </row>
    <row r="19" spans="2:4">
      <c r="B19" s="6" t="s">
        <v>17</v>
      </c>
      <c r="C19" s="7">
        <f>'כתבי אופציה'!I11</f>
        <v>8909.7800000000007</v>
      </c>
      <c r="D19" s="8">
        <v>7.0354825837746604E-4</v>
      </c>
    </row>
    <row r="20" spans="2:4">
      <c r="B20" s="6" t="s">
        <v>18</v>
      </c>
      <c r="C20" s="7">
        <f>אופציות!I11</f>
        <v>0</v>
      </c>
      <c r="D20" s="8">
        <v>0</v>
      </c>
    </row>
    <row r="21" spans="2:4">
      <c r="B21" s="6" t="s">
        <v>19</v>
      </c>
      <c r="C21" s="7">
        <f>'חוזים עתידיים'!I11</f>
        <v>0</v>
      </c>
      <c r="D21" s="8">
        <v>0</v>
      </c>
    </row>
    <row r="22" spans="2:4">
      <c r="B22" s="6" t="s">
        <v>20</v>
      </c>
      <c r="C22" s="7">
        <f>'מוצרים מובנים'!N11</f>
        <v>0</v>
      </c>
      <c r="D22" s="8">
        <v>1.02652730833739E-11</v>
      </c>
    </row>
    <row r="23" spans="2:4">
      <c r="B23" s="6" t="s">
        <v>21</v>
      </c>
      <c r="C23" s="7">
        <f>C24+C25+C26+C27+C28+C29+C30+C31+C32</f>
        <v>5616535.2399999993</v>
      </c>
      <c r="D23" s="8">
        <v>0.448972497125319</v>
      </c>
    </row>
    <row r="24" spans="2:4">
      <c r="B24" s="6" t="s">
        <v>11</v>
      </c>
      <c r="C24" s="7">
        <f>'לא סחיר- תעודות התחייבות ממשלתי'!M11</f>
        <v>4671557.47</v>
      </c>
      <c r="D24" s="8">
        <v>0.36888317847303498</v>
      </c>
    </row>
    <row r="25" spans="2:4">
      <c r="B25" s="6" t="s">
        <v>22</v>
      </c>
      <c r="C25" s="7">
        <f>'לא סחיר - תעודות חוב מסחריות'!P11</f>
        <v>0</v>
      </c>
      <c r="D25" s="8">
        <v>0</v>
      </c>
    </row>
    <row r="26" spans="2:4">
      <c r="B26" s="6" t="s">
        <v>23</v>
      </c>
      <c r="C26" s="7">
        <f>'לא סחיר - אג"ח קונצרני'!P11</f>
        <v>352368.97</v>
      </c>
      <c r="D26" s="8">
        <v>2.7824335956584401E-2</v>
      </c>
    </row>
    <row r="27" spans="2:4">
      <c r="B27" s="6" t="s">
        <v>24</v>
      </c>
      <c r="C27" s="7">
        <f>'לא סחיר - מניות'!J11</f>
        <v>22321.279999999999</v>
      </c>
      <c r="D27" s="8">
        <v>1.7625697651313501E-3</v>
      </c>
    </row>
    <row r="28" spans="2:4">
      <c r="B28" s="6" t="s">
        <v>25</v>
      </c>
      <c r="C28" s="7">
        <f>'לא סחיר - קרנות השקעה'!H11</f>
        <v>538958.26</v>
      </c>
      <c r="D28" s="8">
        <v>4.2558105312465802E-2</v>
      </c>
    </row>
    <row r="29" spans="2:4">
      <c r="B29" s="6" t="s">
        <v>26</v>
      </c>
      <c r="C29" s="7">
        <f>'לא סחיר - כתבי אופציה'!I11</f>
        <v>0</v>
      </c>
      <c r="D29" s="8">
        <v>0</v>
      </c>
    </row>
    <row r="30" spans="2:4">
      <c r="B30" s="6" t="s">
        <v>27</v>
      </c>
      <c r="C30" s="7">
        <f>'לא סחיר - אופציות'!I11</f>
        <v>0</v>
      </c>
      <c r="D30" s="8">
        <v>0</v>
      </c>
    </row>
    <row r="31" spans="2:4">
      <c r="B31" s="6" t="s">
        <v>28</v>
      </c>
      <c r="C31" s="7">
        <f>'לא סחיר - חוזים עתידיים'!I11</f>
        <v>-2568.79</v>
      </c>
      <c r="D31" s="8">
        <v>5.2675940981619703E-3</v>
      </c>
    </row>
    <row r="32" spans="2:4">
      <c r="B32" s="6" t="s">
        <v>29</v>
      </c>
      <c r="C32" s="7">
        <f>'לא סחיר - מוצרים מובנים'!N11</f>
        <v>33898.050000000003</v>
      </c>
      <c r="D32" s="8">
        <v>2.6767135199398098E-3</v>
      </c>
    </row>
    <row r="33" spans="2:4">
      <c r="B33" s="6" t="s">
        <v>30</v>
      </c>
      <c r="C33" s="7">
        <f>הלוואות!M10</f>
        <v>515143.99</v>
      </c>
      <c r="D33" s="8">
        <v>4.0677644078385103E-2</v>
      </c>
    </row>
    <row r="34" spans="2:4">
      <c r="B34" s="6" t="s">
        <v>31</v>
      </c>
      <c r="C34" s="7">
        <f>'פקדונות מעל 3 חודשים'!M10</f>
        <v>877</v>
      </c>
      <c r="D34" s="8">
        <v>6.9251130444495895E-5</v>
      </c>
    </row>
    <row r="35" spans="2:4">
      <c r="B35" s="6" t="s">
        <v>32</v>
      </c>
      <c r="C35" s="7">
        <f>'זכויות מקרקעין'!G10</f>
        <v>61391.75</v>
      </c>
      <c r="D35" s="8">
        <v>4.8477159163325002E-3</v>
      </c>
    </row>
    <row r="36" spans="2:4">
      <c r="B36" s="6" t="s">
        <v>33</v>
      </c>
      <c r="C36" s="7">
        <f>'השקעה בחברות מוחזקות'!I10</f>
        <v>0</v>
      </c>
      <c r="D36" s="8">
        <v>0</v>
      </c>
    </row>
    <row r="37" spans="2:4">
      <c r="B37" s="6" t="s">
        <v>34</v>
      </c>
      <c r="C37" s="7">
        <f>'השקעות אחרות'!I10</f>
        <v>0</v>
      </c>
      <c r="D37" s="8">
        <v>0</v>
      </c>
    </row>
    <row r="38" spans="2:4">
      <c r="B38" s="5" t="s">
        <v>35</v>
      </c>
      <c r="C38" s="5"/>
      <c r="D38" s="5"/>
    </row>
    <row r="39" spans="2:4">
      <c r="B39" s="6" t="s">
        <v>36</v>
      </c>
      <c r="C39" s="7">
        <v>0</v>
      </c>
      <c r="D39" s="8">
        <v>0</v>
      </c>
    </row>
    <row r="40" spans="2:4">
      <c r="B40" s="6" t="s">
        <v>37</v>
      </c>
      <c r="C40" s="7">
        <v>0</v>
      </c>
      <c r="D40" s="8">
        <v>0</v>
      </c>
    </row>
    <row r="41" spans="2:4">
      <c r="B41" s="6" t="s">
        <v>38</v>
      </c>
      <c r="C41" s="7">
        <v>0</v>
      </c>
      <c r="D41" s="8">
        <v>0</v>
      </c>
    </row>
    <row r="42" spans="2:4">
      <c r="B42" s="3" t="s">
        <v>39</v>
      </c>
      <c r="C42" s="9">
        <f>C11+C12+C23+C33+C34+C35+C36+C37+C39+C40+C41</f>
        <v>12594778.76</v>
      </c>
      <c r="D42" s="10">
        <v>1</v>
      </c>
    </row>
    <row r="43" spans="2:4">
      <c r="B43" s="6" t="s">
        <v>40</v>
      </c>
      <c r="C43" s="7">
        <f>'יתרת התחייבות להשקעה'!D10</f>
        <v>360880.06</v>
      </c>
      <c r="D43" s="8">
        <v>0</v>
      </c>
    </row>
    <row r="45" spans="2:4">
      <c r="B45" s="5"/>
      <c r="C45" s="5" t="s">
        <v>41</v>
      </c>
      <c r="D45" s="5" t="s">
        <v>42</v>
      </c>
    </row>
    <row r="47" spans="2:4">
      <c r="C47" s="6" t="s">
        <v>43</v>
      </c>
      <c r="D47" s="11">
        <v>3.8450000000000002</v>
      </c>
    </row>
    <row r="48" spans="2:4">
      <c r="C48" s="6" t="s">
        <v>44</v>
      </c>
      <c r="D48" s="11">
        <v>3.2864</v>
      </c>
    </row>
    <row r="49" spans="3:4">
      <c r="C49" s="6" t="s">
        <v>45</v>
      </c>
      <c r="D49" s="11">
        <v>4.7252000000000001</v>
      </c>
    </row>
    <row r="50" spans="3:4">
      <c r="C50" s="6" t="s">
        <v>46</v>
      </c>
      <c r="D50" s="11">
        <v>3.7671999999999999</v>
      </c>
    </row>
    <row r="51" spans="3:4">
      <c r="C51" s="6" t="s">
        <v>47</v>
      </c>
      <c r="D51" s="11">
        <v>2.8511000000000002</v>
      </c>
    </row>
    <row r="52" spans="3:4">
      <c r="C52" s="6" t="s">
        <v>48</v>
      </c>
      <c r="D52" s="11">
        <v>4.0438000000000001</v>
      </c>
    </row>
    <row r="53" spans="3:4">
      <c r="C53" s="6" t="s">
        <v>49</v>
      </c>
      <c r="D53" s="11">
        <v>0.42270000000000002</v>
      </c>
    </row>
    <row r="54" spans="3:4">
      <c r="C54" s="6" t="s">
        <v>50</v>
      </c>
      <c r="D54" s="11">
        <v>5.4196</v>
      </c>
    </row>
    <row r="55" spans="3:4">
      <c r="C55" s="6" t="s">
        <v>51</v>
      </c>
      <c r="D55" s="11">
        <v>0.54400000000000004</v>
      </c>
    </row>
    <row r="56" spans="3:4">
      <c r="C56" s="6" t="s">
        <v>52</v>
      </c>
      <c r="D56" s="11">
        <v>0.28220000000000001</v>
      </c>
    </row>
    <row r="57" spans="3:4">
      <c r="C57" s="6" t="s">
        <v>53</v>
      </c>
      <c r="D57" s="11">
        <v>2.7768000000000002</v>
      </c>
    </row>
    <row r="58" spans="3:4">
      <c r="C58" s="6" t="s">
        <v>54</v>
      </c>
      <c r="D58" s="11">
        <v>0.17799999999999999</v>
      </c>
    </row>
    <row r="59" spans="3:4">
      <c r="C59" s="6" t="s">
        <v>55</v>
      </c>
      <c r="D59" s="11">
        <v>9.6524000000000001</v>
      </c>
    </row>
    <row r="60" spans="3:4">
      <c r="C60" s="6" t="s">
        <v>56</v>
      </c>
      <c r="D60" s="11">
        <v>0.4456</v>
      </c>
    </row>
    <row r="61" spans="3:4">
      <c r="C61" s="6" t="s">
        <v>57</v>
      </c>
      <c r="D61" s="11">
        <v>0.53590000000000004</v>
      </c>
    </row>
    <row r="62" spans="3:4">
      <c r="C62" s="6" t="s">
        <v>58</v>
      </c>
      <c r="D62" s="11">
        <v>0.1852</v>
      </c>
    </row>
    <row r="63" spans="3:4">
      <c r="C63" s="6" t="s">
        <v>59</v>
      </c>
      <c r="D63" s="11">
        <v>6.2401</v>
      </c>
    </row>
    <row r="64" spans="3:4">
      <c r="C64" s="6" t="s">
        <v>60</v>
      </c>
      <c r="D64" s="11">
        <v>1.1796</v>
      </c>
    </row>
    <row r="65" spans="2:4">
      <c r="C65" s="6" t="s">
        <v>61</v>
      </c>
      <c r="D65" s="11">
        <v>3.4029999999999998E-2</v>
      </c>
    </row>
    <row r="66" spans="2:4">
      <c r="C66" s="6" t="s">
        <v>62</v>
      </c>
      <c r="D66" s="11">
        <v>5.6535000000000002</v>
      </c>
    </row>
    <row r="67" spans="2:4">
      <c r="C67" s="6" t="s">
        <v>63</v>
      </c>
      <c r="D67" s="11">
        <v>1.0724</v>
      </c>
    </row>
    <row r="68" spans="2:4">
      <c r="C68" s="6" t="s">
        <v>64</v>
      </c>
      <c r="D68" s="11">
        <v>0.38440999999999997</v>
      </c>
    </row>
    <row r="69" spans="2:4">
      <c r="C69" s="6" t="s">
        <v>65</v>
      </c>
      <c r="D69" s="11">
        <v>2.6695000000000002</v>
      </c>
    </row>
    <row r="70" spans="2:4">
      <c r="C70" s="6" t="s">
        <v>66</v>
      </c>
      <c r="D70" s="11">
        <v>1.0886</v>
      </c>
    </row>
    <row r="71" spans="2:4">
      <c r="C71" s="6" t="s">
        <v>67</v>
      </c>
      <c r="D71" s="11">
        <v>0.49509999999999998</v>
      </c>
    </row>
    <row r="72" spans="2:4">
      <c r="C72" s="6" t="s">
        <v>68</v>
      </c>
      <c r="D72" s="11">
        <v>2.6577000000000002</v>
      </c>
    </row>
    <row r="73" spans="2:4">
      <c r="C73" s="6" t="s">
        <v>69</v>
      </c>
      <c r="D73" s="11">
        <v>0.55079999999999996</v>
      </c>
    </row>
    <row r="74" spans="2:4">
      <c r="C74" s="6" t="s">
        <v>70</v>
      </c>
      <c r="D74" s="11">
        <v>0.91520000000000001</v>
      </c>
    </row>
    <row r="75" spans="2:4">
      <c r="C75" s="6" t="s">
        <v>71</v>
      </c>
      <c r="D75" s="11">
        <v>1.3048</v>
      </c>
    </row>
    <row r="76" spans="2:4">
      <c r="C76" s="6" t="s">
        <v>72</v>
      </c>
      <c r="D76" s="11">
        <v>1.4995000000000001</v>
      </c>
    </row>
    <row r="77" spans="2:4">
      <c r="C77" s="6" t="s">
        <v>73</v>
      </c>
      <c r="D77" s="11">
        <v>1</v>
      </c>
    </row>
    <row r="80" spans="2:4">
      <c r="B80" s="5" t="s">
        <v>74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112</v>
      </c>
    </row>
    <row r="7" spans="2:12" ht="15.75">
      <c r="B7" s="2" t="s">
        <v>617</v>
      </c>
    </row>
    <row r="8" spans="2:12">
      <c r="B8" s="3" t="s">
        <v>76</v>
      </c>
      <c r="C8" s="3" t="s">
        <v>77</v>
      </c>
      <c r="D8" s="3" t="s">
        <v>114</v>
      </c>
      <c r="E8" s="3" t="s">
        <v>153</v>
      </c>
      <c r="F8" s="3" t="s">
        <v>81</v>
      </c>
      <c r="G8" s="3" t="s">
        <v>117</v>
      </c>
      <c r="H8" s="3" t="s">
        <v>42</v>
      </c>
      <c r="I8" s="3" t="s">
        <v>84</v>
      </c>
      <c r="J8" s="3" t="s">
        <v>118</v>
      </c>
      <c r="K8" s="3" t="s">
        <v>119</v>
      </c>
      <c r="L8" s="3" t="s">
        <v>86</v>
      </c>
    </row>
    <row r="9" spans="2:12">
      <c r="B9" s="4"/>
      <c r="C9" s="4"/>
      <c r="D9" s="4"/>
      <c r="E9" s="4"/>
      <c r="F9" s="4"/>
      <c r="G9" s="4" t="s">
        <v>122</v>
      </c>
      <c r="H9" s="4" t="s">
        <v>123</v>
      </c>
      <c r="I9" s="4" t="s">
        <v>88</v>
      </c>
      <c r="J9" s="4" t="s">
        <v>87</v>
      </c>
      <c r="K9" s="4" t="s">
        <v>87</v>
      </c>
      <c r="L9" s="4" t="s">
        <v>87</v>
      </c>
    </row>
    <row r="11" spans="2:12">
      <c r="B11" s="3" t="s">
        <v>618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619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620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621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622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623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624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620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625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622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626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623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111</v>
      </c>
      <c r="C25" s="17"/>
      <c r="D25" s="6"/>
      <c r="E25" s="6"/>
      <c r="F25" s="6"/>
    </row>
    <row r="29" spans="2:12">
      <c r="B29" s="5"/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112</v>
      </c>
    </row>
    <row r="7" spans="2:11" ht="15.75">
      <c r="B7" s="2" t="s">
        <v>627</v>
      </c>
    </row>
    <row r="8" spans="2:11">
      <c r="B8" s="3" t="s">
        <v>76</v>
      </c>
      <c r="C8" s="3" t="s">
        <v>77</v>
      </c>
      <c r="D8" s="3" t="s">
        <v>114</v>
      </c>
      <c r="E8" s="3" t="s">
        <v>153</v>
      </c>
      <c r="F8" s="3" t="s">
        <v>81</v>
      </c>
      <c r="G8" s="3" t="s">
        <v>117</v>
      </c>
      <c r="H8" s="3" t="s">
        <v>42</v>
      </c>
      <c r="I8" s="3" t="s">
        <v>84</v>
      </c>
      <c r="J8" s="3" t="s">
        <v>119</v>
      </c>
      <c r="K8" s="3" t="s">
        <v>86</v>
      </c>
    </row>
    <row r="9" spans="2:11">
      <c r="B9" s="4"/>
      <c r="C9" s="4"/>
      <c r="D9" s="4"/>
      <c r="E9" s="4"/>
      <c r="F9" s="4"/>
      <c r="G9" s="4" t="s">
        <v>122</v>
      </c>
      <c r="H9" s="4" t="s">
        <v>123</v>
      </c>
      <c r="I9" s="4" t="s">
        <v>88</v>
      </c>
      <c r="J9" s="4" t="s">
        <v>87</v>
      </c>
      <c r="K9" s="4" t="s">
        <v>87</v>
      </c>
    </row>
    <row r="11" spans="2:11">
      <c r="B11" s="3" t="s">
        <v>628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629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630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631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632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111</v>
      </c>
      <c r="C18" s="17"/>
      <c r="D18" s="6"/>
      <c r="E18" s="6"/>
      <c r="F18" s="6"/>
    </row>
    <row r="22" spans="2:6">
      <c r="B22" s="5"/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112</v>
      </c>
    </row>
    <row r="7" spans="2:17" ht="15.75">
      <c r="B7" s="2" t="s">
        <v>633</v>
      </c>
    </row>
    <row r="8" spans="2:17">
      <c r="B8" s="3" t="s">
        <v>76</v>
      </c>
      <c r="C8" s="3" t="s">
        <v>77</v>
      </c>
      <c r="D8" s="3" t="s">
        <v>634</v>
      </c>
      <c r="E8" s="3" t="s">
        <v>79</v>
      </c>
      <c r="F8" s="3" t="s">
        <v>80</v>
      </c>
      <c r="G8" s="3" t="s">
        <v>115</v>
      </c>
      <c r="H8" s="3" t="s">
        <v>116</v>
      </c>
      <c r="I8" s="3" t="s">
        <v>81</v>
      </c>
      <c r="J8" s="3" t="s">
        <v>82</v>
      </c>
      <c r="K8" s="3" t="s">
        <v>83</v>
      </c>
      <c r="L8" s="3" t="s">
        <v>117</v>
      </c>
      <c r="M8" s="3" t="s">
        <v>42</v>
      </c>
      <c r="N8" s="3" t="s">
        <v>84</v>
      </c>
      <c r="O8" s="3" t="s">
        <v>118</v>
      </c>
      <c r="P8" s="3" t="s">
        <v>119</v>
      </c>
      <c r="Q8" s="3" t="s">
        <v>86</v>
      </c>
    </row>
    <row r="9" spans="2:17">
      <c r="B9" s="4"/>
      <c r="C9" s="4"/>
      <c r="D9" s="4"/>
      <c r="E9" s="4"/>
      <c r="F9" s="4"/>
      <c r="G9" s="4" t="s">
        <v>120</v>
      </c>
      <c r="H9" s="4" t="s">
        <v>121</v>
      </c>
      <c r="I9" s="4"/>
      <c r="J9" s="4" t="s">
        <v>87</v>
      </c>
      <c r="K9" s="4" t="s">
        <v>87</v>
      </c>
      <c r="L9" s="4" t="s">
        <v>122</v>
      </c>
      <c r="M9" s="4" t="s">
        <v>123</v>
      </c>
      <c r="N9" s="4" t="s">
        <v>88</v>
      </c>
      <c r="O9" s="4" t="s">
        <v>87</v>
      </c>
      <c r="P9" s="4" t="s">
        <v>87</v>
      </c>
      <c r="Q9" s="4" t="s">
        <v>87</v>
      </c>
    </row>
    <row r="11" spans="2:17">
      <c r="B11" s="3" t="s">
        <v>635</v>
      </c>
      <c r="C11" s="12"/>
      <c r="D11" s="3"/>
      <c r="E11" s="3"/>
      <c r="F11" s="3"/>
      <c r="G11" s="3"/>
      <c r="H11" s="12">
        <v>1.1399999999999999</v>
      </c>
      <c r="I11" s="3"/>
      <c r="K11" s="10">
        <v>0.2049</v>
      </c>
      <c r="L11" s="9">
        <v>0.11</v>
      </c>
      <c r="N11" s="9">
        <v>0</v>
      </c>
      <c r="P11" s="10">
        <v>1</v>
      </c>
      <c r="Q11" s="10">
        <v>0</v>
      </c>
    </row>
    <row r="12" spans="2:17">
      <c r="B12" s="3" t="s">
        <v>636</v>
      </c>
      <c r="C12" s="12"/>
      <c r="D12" s="3"/>
      <c r="E12" s="3"/>
      <c r="F12" s="3"/>
      <c r="G12" s="3"/>
      <c r="H12" s="12">
        <v>1.1399999999999999</v>
      </c>
      <c r="I12" s="3"/>
      <c r="K12" s="10">
        <v>0.2049</v>
      </c>
      <c r="L12" s="9">
        <v>0.11</v>
      </c>
      <c r="N12" s="9">
        <v>0</v>
      </c>
      <c r="P12" s="10">
        <v>1</v>
      </c>
      <c r="Q12" s="10">
        <v>0</v>
      </c>
    </row>
    <row r="13" spans="2:17">
      <c r="B13" s="13" t="s">
        <v>637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638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639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640</v>
      </c>
      <c r="C16" s="14"/>
      <c r="D16" s="13"/>
      <c r="E16" s="13"/>
      <c r="F16" s="13"/>
      <c r="G16" s="13"/>
      <c r="H16" s="14">
        <v>1.1399999999999999</v>
      </c>
      <c r="I16" s="13"/>
      <c r="K16" s="16">
        <v>0.2049</v>
      </c>
      <c r="L16" s="15">
        <v>0.11</v>
      </c>
      <c r="N16" s="15">
        <v>0</v>
      </c>
      <c r="P16" s="16">
        <v>1</v>
      </c>
      <c r="Q16" s="16">
        <v>0</v>
      </c>
    </row>
    <row r="17" spans="2:17">
      <c r="B17" s="6" t="s">
        <v>641</v>
      </c>
      <c r="C17" s="17">
        <v>1108620</v>
      </c>
      <c r="D17" s="6" t="s">
        <v>642</v>
      </c>
      <c r="E17" s="6" t="s">
        <v>275</v>
      </c>
      <c r="F17" s="6" t="s">
        <v>219</v>
      </c>
      <c r="G17" s="19">
        <v>39440</v>
      </c>
      <c r="H17" s="17">
        <v>1.1399999999999999</v>
      </c>
      <c r="I17" s="6" t="s">
        <v>94</v>
      </c>
      <c r="J17" s="18">
        <v>4.1000000000000002E-2</v>
      </c>
      <c r="K17" s="8">
        <v>0.2049</v>
      </c>
      <c r="L17" s="7">
        <v>0.11</v>
      </c>
      <c r="M17" s="7">
        <v>117.66</v>
      </c>
      <c r="N17" s="7">
        <v>0</v>
      </c>
      <c r="O17" s="8">
        <v>0</v>
      </c>
      <c r="P17" s="8">
        <v>1</v>
      </c>
      <c r="Q17" s="8">
        <v>0</v>
      </c>
    </row>
    <row r="18" spans="2:17">
      <c r="B18" s="13" t="s">
        <v>643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644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645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637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638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639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640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643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644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111</v>
      </c>
      <c r="C29" s="17"/>
      <c r="D29" s="6"/>
      <c r="E29" s="6"/>
      <c r="F29" s="6"/>
      <c r="G29" s="6"/>
      <c r="I29" s="6"/>
    </row>
    <row r="33" spans="2:2">
      <c r="B33" s="5"/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66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1.7109375" customWidth="1"/>
    <col min="9" max="9" width="14.7109375" customWidth="1"/>
    <col min="10" max="10" width="16.7109375" customWidth="1"/>
    <col min="11" max="11" width="20.7109375" customWidth="1"/>
    <col min="12" max="12" width="9.7109375" customWidth="1"/>
    <col min="13" max="13" width="15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646</v>
      </c>
    </row>
    <row r="7" spans="2:16" ht="15.75">
      <c r="B7" s="2" t="s">
        <v>113</v>
      </c>
    </row>
    <row r="8" spans="2:16">
      <c r="B8" s="3" t="s">
        <v>76</v>
      </c>
      <c r="C8" s="3" t="s">
        <v>77</v>
      </c>
      <c r="D8" s="3" t="s">
        <v>79</v>
      </c>
      <c r="E8" s="3" t="s">
        <v>80</v>
      </c>
      <c r="F8" s="3" t="s">
        <v>115</v>
      </c>
      <c r="G8" s="3" t="s">
        <v>116</v>
      </c>
      <c r="H8" s="3" t="s">
        <v>81</v>
      </c>
      <c r="I8" s="3" t="s">
        <v>82</v>
      </c>
      <c r="J8" s="3" t="s">
        <v>83</v>
      </c>
      <c r="K8" s="3" t="s">
        <v>117</v>
      </c>
      <c r="L8" s="3" t="s">
        <v>42</v>
      </c>
      <c r="M8" s="3" t="s">
        <v>647</v>
      </c>
      <c r="N8" s="3" t="s">
        <v>118</v>
      </c>
      <c r="O8" s="3" t="s">
        <v>119</v>
      </c>
      <c r="P8" s="3" t="s">
        <v>86</v>
      </c>
    </row>
    <row r="9" spans="2:16">
      <c r="B9" s="4"/>
      <c r="C9" s="4"/>
      <c r="D9" s="4"/>
      <c r="E9" s="4"/>
      <c r="F9" s="4" t="s">
        <v>120</v>
      </c>
      <c r="G9" s="4" t="s">
        <v>121</v>
      </c>
      <c r="H9" s="4"/>
      <c r="I9" s="4" t="s">
        <v>87</v>
      </c>
      <c r="J9" s="4" t="s">
        <v>87</v>
      </c>
      <c r="K9" s="4" t="s">
        <v>122</v>
      </c>
      <c r="L9" s="4" t="s">
        <v>123</v>
      </c>
      <c r="M9" s="4" t="s">
        <v>88</v>
      </c>
      <c r="N9" s="4" t="s">
        <v>87</v>
      </c>
      <c r="O9" s="4" t="s">
        <v>87</v>
      </c>
      <c r="P9" s="4" t="s">
        <v>87</v>
      </c>
    </row>
    <row r="11" spans="2:16">
      <c r="B11" s="3" t="s">
        <v>124</v>
      </c>
      <c r="C11" s="12"/>
      <c r="D11" s="3"/>
      <c r="E11" s="3"/>
      <c r="F11" s="3"/>
      <c r="G11" s="12">
        <v>8.4600000000000009</v>
      </c>
      <c r="H11" s="3"/>
      <c r="J11" s="10">
        <v>6.6E-3</v>
      </c>
      <c r="K11" s="9">
        <v>3161032760</v>
      </c>
      <c r="M11" s="9">
        <v>4671557.47</v>
      </c>
      <c r="O11" s="10">
        <v>1</v>
      </c>
      <c r="P11" s="10">
        <v>0.36890000000000001</v>
      </c>
    </row>
    <row r="12" spans="2:16">
      <c r="B12" s="3" t="s">
        <v>648</v>
      </c>
      <c r="C12" s="12"/>
      <c r="D12" s="3"/>
      <c r="E12" s="3"/>
      <c r="F12" s="3"/>
      <c r="G12" s="12">
        <v>8.4600000000000009</v>
      </c>
      <c r="H12" s="3"/>
      <c r="J12" s="10">
        <v>6.6E-3</v>
      </c>
      <c r="K12" s="9">
        <v>3161032760</v>
      </c>
      <c r="M12" s="9">
        <v>4671557.47</v>
      </c>
      <c r="O12" s="10">
        <v>1</v>
      </c>
      <c r="P12" s="10">
        <v>0.36890000000000001</v>
      </c>
    </row>
    <row r="13" spans="2:16">
      <c r="B13" s="13" t="s">
        <v>649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650</v>
      </c>
      <c r="C14" s="14"/>
      <c r="D14" s="13"/>
      <c r="E14" s="13"/>
      <c r="F14" s="13"/>
      <c r="G14" s="14">
        <v>9.5</v>
      </c>
      <c r="H14" s="13"/>
      <c r="J14" s="16">
        <v>7.4999999999999997E-3</v>
      </c>
      <c r="K14" s="15">
        <v>2705573720</v>
      </c>
      <c r="M14" s="15">
        <v>3997341.37</v>
      </c>
      <c r="O14" s="16">
        <v>0.85570000000000002</v>
      </c>
      <c r="P14" s="16">
        <v>0.31559999999999999</v>
      </c>
    </row>
    <row r="15" spans="2:16">
      <c r="B15" s="6" t="s">
        <v>651</v>
      </c>
      <c r="C15" s="17">
        <v>8287849</v>
      </c>
      <c r="D15" s="6" t="s">
        <v>129</v>
      </c>
      <c r="E15" s="6"/>
      <c r="F15" s="6" t="s">
        <v>652</v>
      </c>
      <c r="G15" s="17">
        <v>8.25</v>
      </c>
      <c r="H15" s="6" t="s">
        <v>94</v>
      </c>
      <c r="I15" s="18">
        <v>4.8000000000000001E-2</v>
      </c>
      <c r="J15" s="8">
        <v>6.1999999999999998E-3</v>
      </c>
      <c r="K15" s="7">
        <v>60325000</v>
      </c>
      <c r="L15" s="7">
        <v>143.44999999999999</v>
      </c>
      <c r="M15" s="7">
        <v>86533.66</v>
      </c>
      <c r="N15" s="8">
        <v>6.9500000000000006E-2</v>
      </c>
      <c r="O15" s="8">
        <v>1.8499999999999999E-2</v>
      </c>
      <c r="P15" s="8">
        <v>6.7999999999999996E-3</v>
      </c>
    </row>
    <row r="16" spans="2:16">
      <c r="B16" s="6" t="s">
        <v>653</v>
      </c>
      <c r="C16" s="17">
        <v>8287955</v>
      </c>
      <c r="D16" s="6" t="s">
        <v>129</v>
      </c>
      <c r="E16" s="6"/>
      <c r="F16" s="6" t="s">
        <v>654</v>
      </c>
      <c r="G16" s="17">
        <v>8.8699999999999992</v>
      </c>
      <c r="H16" s="6" t="s">
        <v>94</v>
      </c>
      <c r="I16" s="18">
        <v>4.8000000000000001E-2</v>
      </c>
      <c r="J16" s="8">
        <v>6.8999999999999999E-3</v>
      </c>
      <c r="K16" s="7">
        <v>39015720</v>
      </c>
      <c r="L16" s="7">
        <v>143.71</v>
      </c>
      <c r="M16" s="7">
        <v>56070.3</v>
      </c>
      <c r="N16" s="8">
        <v>3.2500000000000001E-2</v>
      </c>
      <c r="O16" s="8">
        <v>1.2E-2</v>
      </c>
      <c r="P16" s="8">
        <v>4.4000000000000003E-3</v>
      </c>
    </row>
    <row r="17" spans="2:16">
      <c r="B17" s="6" t="s">
        <v>655</v>
      </c>
      <c r="C17" s="17">
        <v>8287831</v>
      </c>
      <c r="D17" s="6" t="s">
        <v>129</v>
      </c>
      <c r="E17" s="6"/>
      <c r="F17" s="6" t="s">
        <v>656</v>
      </c>
      <c r="G17" s="17">
        <v>8.16</v>
      </c>
      <c r="H17" s="6" t="s">
        <v>94</v>
      </c>
      <c r="I17" s="18">
        <v>4.8000000000000001E-2</v>
      </c>
      <c r="J17" s="8">
        <v>6.1999999999999998E-3</v>
      </c>
      <c r="K17" s="7">
        <v>12500000</v>
      </c>
      <c r="L17" s="7">
        <v>143.24</v>
      </c>
      <c r="M17" s="7">
        <v>17904.560000000001</v>
      </c>
      <c r="N17" s="8">
        <v>0.37880000000000003</v>
      </c>
      <c r="O17" s="8">
        <v>3.8E-3</v>
      </c>
      <c r="P17" s="8">
        <v>1.4E-3</v>
      </c>
    </row>
    <row r="18" spans="2:16">
      <c r="B18" s="6" t="s">
        <v>657</v>
      </c>
      <c r="C18" s="17">
        <v>8287815</v>
      </c>
      <c r="D18" s="6" t="s">
        <v>129</v>
      </c>
      <c r="E18" s="6"/>
      <c r="F18" s="6" t="s">
        <v>658</v>
      </c>
      <c r="G18" s="17">
        <v>8</v>
      </c>
      <c r="H18" s="6" t="s">
        <v>94</v>
      </c>
      <c r="I18" s="18">
        <v>4.8000000000000001E-2</v>
      </c>
      <c r="J18" s="8">
        <v>6.1000000000000004E-3</v>
      </c>
      <c r="K18" s="7">
        <v>37808000</v>
      </c>
      <c r="L18" s="7">
        <v>143.87</v>
      </c>
      <c r="M18" s="7">
        <v>54394.86</v>
      </c>
      <c r="N18" s="8">
        <v>8.2000000000000003E-2</v>
      </c>
      <c r="O18" s="8">
        <v>1.1599999999999999E-2</v>
      </c>
      <c r="P18" s="8">
        <v>4.3E-3</v>
      </c>
    </row>
    <row r="19" spans="2:16">
      <c r="B19" s="6" t="s">
        <v>659</v>
      </c>
      <c r="C19" s="17">
        <v>8287823</v>
      </c>
      <c r="D19" s="6" t="s">
        <v>129</v>
      </c>
      <c r="E19" s="6"/>
      <c r="F19" s="6" t="s">
        <v>660</v>
      </c>
      <c r="G19" s="17">
        <v>8.08</v>
      </c>
      <c r="H19" s="6" t="s">
        <v>94</v>
      </c>
      <c r="I19" s="18">
        <v>4.8000000000000001E-2</v>
      </c>
      <c r="J19" s="8">
        <v>6.3E-3</v>
      </c>
      <c r="K19" s="7">
        <v>32240000</v>
      </c>
      <c r="L19" s="7">
        <v>144</v>
      </c>
      <c r="M19" s="7">
        <v>46424.36</v>
      </c>
      <c r="N19" s="8">
        <v>0.58620000000000005</v>
      </c>
      <c r="O19" s="8">
        <v>9.9000000000000008E-3</v>
      </c>
      <c r="P19" s="8">
        <v>3.7000000000000002E-3</v>
      </c>
    </row>
    <row r="20" spans="2:16">
      <c r="B20" s="6" t="s">
        <v>661</v>
      </c>
      <c r="C20" s="17">
        <v>8287864</v>
      </c>
      <c r="D20" s="6" t="s">
        <v>129</v>
      </c>
      <c r="E20" s="6"/>
      <c r="F20" s="6" t="s">
        <v>662</v>
      </c>
      <c r="G20" s="17">
        <v>8.27</v>
      </c>
      <c r="H20" s="6" t="s">
        <v>94</v>
      </c>
      <c r="I20" s="18">
        <v>4.8000000000000001E-2</v>
      </c>
      <c r="J20" s="8">
        <v>6.4000000000000003E-3</v>
      </c>
      <c r="K20" s="7">
        <v>28600000</v>
      </c>
      <c r="L20" s="7">
        <v>145.54</v>
      </c>
      <c r="M20" s="7">
        <v>41623.269999999997</v>
      </c>
      <c r="N20" s="8">
        <v>5.9700000000000003E-2</v>
      </c>
      <c r="O20" s="8">
        <v>8.8999999999999999E-3</v>
      </c>
      <c r="P20" s="8">
        <v>3.3E-3</v>
      </c>
    </row>
    <row r="21" spans="2:16">
      <c r="B21" s="6" t="s">
        <v>663</v>
      </c>
      <c r="C21" s="17">
        <v>8287906</v>
      </c>
      <c r="D21" s="6" t="s">
        <v>129</v>
      </c>
      <c r="E21" s="6"/>
      <c r="F21" s="6" t="s">
        <v>664</v>
      </c>
      <c r="G21" s="17">
        <v>8.6</v>
      </c>
      <c r="H21" s="6" t="s">
        <v>94</v>
      </c>
      <c r="I21" s="18">
        <v>4.8000000000000001E-2</v>
      </c>
      <c r="J21" s="8">
        <v>6.6E-3</v>
      </c>
      <c r="K21" s="7">
        <v>39400000</v>
      </c>
      <c r="L21" s="7">
        <v>144.47</v>
      </c>
      <c r="M21" s="7">
        <v>56922.55</v>
      </c>
      <c r="N21" s="8">
        <v>6.3399999999999998E-2</v>
      </c>
      <c r="O21" s="8">
        <v>1.2200000000000001E-2</v>
      </c>
      <c r="P21" s="8">
        <v>4.4999999999999997E-3</v>
      </c>
    </row>
    <row r="22" spans="2:16">
      <c r="B22" s="6" t="s">
        <v>665</v>
      </c>
      <c r="C22" s="17">
        <v>8287922</v>
      </c>
      <c r="D22" s="6" t="s">
        <v>129</v>
      </c>
      <c r="E22" s="6"/>
      <c r="F22" s="6" t="s">
        <v>666</v>
      </c>
      <c r="G22" s="17">
        <v>8.6199999999999992</v>
      </c>
      <c r="H22" s="6" t="s">
        <v>94</v>
      </c>
      <c r="I22" s="18">
        <v>4.8000000000000001E-2</v>
      </c>
      <c r="J22" s="8">
        <v>6.7000000000000002E-3</v>
      </c>
      <c r="K22" s="7">
        <v>62500000</v>
      </c>
      <c r="L22" s="7">
        <v>145.29</v>
      </c>
      <c r="M22" s="7">
        <v>90806.5</v>
      </c>
      <c r="N22" s="8">
        <v>0.52080000000000004</v>
      </c>
      <c r="O22" s="8">
        <v>1.9400000000000001E-2</v>
      </c>
      <c r="P22" s="8">
        <v>7.1999999999999998E-3</v>
      </c>
    </row>
    <row r="23" spans="2:16">
      <c r="B23" s="6" t="s">
        <v>667</v>
      </c>
      <c r="C23" s="17">
        <v>8287948</v>
      </c>
      <c r="D23" s="6" t="s">
        <v>129</v>
      </c>
      <c r="E23" s="6"/>
      <c r="F23" s="6" t="s">
        <v>668</v>
      </c>
      <c r="G23" s="17">
        <v>8.7899999999999991</v>
      </c>
      <c r="H23" s="6" t="s">
        <v>94</v>
      </c>
      <c r="I23" s="18">
        <v>4.8000000000000001E-2</v>
      </c>
      <c r="J23" s="8">
        <v>6.8999999999999999E-3</v>
      </c>
      <c r="K23" s="7">
        <v>46684000</v>
      </c>
      <c r="L23" s="7">
        <v>145.19</v>
      </c>
      <c r="M23" s="7">
        <v>67778.36</v>
      </c>
      <c r="N23" s="8">
        <v>3.0700000000000002E-2</v>
      </c>
      <c r="O23" s="8">
        <v>1.4500000000000001E-2</v>
      </c>
      <c r="P23" s="8">
        <v>5.4000000000000003E-3</v>
      </c>
    </row>
    <row r="24" spans="2:16">
      <c r="B24" s="6" t="s">
        <v>669</v>
      </c>
      <c r="C24" s="17">
        <v>8287963</v>
      </c>
      <c r="D24" s="6" t="s">
        <v>129</v>
      </c>
      <c r="E24" s="6"/>
      <c r="F24" s="6" t="s">
        <v>670</v>
      </c>
      <c r="G24" s="17">
        <v>8.9499999999999993</v>
      </c>
      <c r="H24" s="6" t="s">
        <v>94</v>
      </c>
      <c r="I24" s="18">
        <v>4.8000000000000001E-2</v>
      </c>
      <c r="J24" s="8">
        <v>6.8999999999999999E-3</v>
      </c>
      <c r="K24" s="7">
        <v>50996000</v>
      </c>
      <c r="L24" s="7">
        <v>143.63999999999999</v>
      </c>
      <c r="M24" s="7">
        <v>73250.539999999994</v>
      </c>
      <c r="N24" s="8">
        <v>3.0499999999999999E-2</v>
      </c>
      <c r="O24" s="8">
        <v>1.5699999999999999E-2</v>
      </c>
      <c r="P24" s="8">
        <v>5.7999999999999996E-3</v>
      </c>
    </row>
    <row r="25" spans="2:16">
      <c r="B25" s="6" t="s">
        <v>671</v>
      </c>
      <c r="C25" s="17">
        <v>8287971</v>
      </c>
      <c r="D25" s="6" t="s">
        <v>129</v>
      </c>
      <c r="E25" s="6"/>
      <c r="F25" s="6" t="s">
        <v>672</v>
      </c>
      <c r="G25" s="17">
        <v>9.0399999999999991</v>
      </c>
      <c r="H25" s="6" t="s">
        <v>94</v>
      </c>
      <c r="I25" s="18">
        <v>4.8000000000000001E-2</v>
      </c>
      <c r="J25" s="8">
        <v>7.1000000000000004E-3</v>
      </c>
      <c r="K25" s="7">
        <v>38764000</v>
      </c>
      <c r="L25" s="7">
        <v>143.5</v>
      </c>
      <c r="M25" s="7">
        <v>55627.66</v>
      </c>
      <c r="N25" s="8">
        <v>1.9599999999999999E-2</v>
      </c>
      <c r="O25" s="8">
        <v>1.1900000000000001E-2</v>
      </c>
      <c r="P25" s="8">
        <v>4.4000000000000003E-3</v>
      </c>
    </row>
    <row r="26" spans="2:16">
      <c r="B26" s="6" t="s">
        <v>673</v>
      </c>
      <c r="C26" s="17">
        <v>8287997</v>
      </c>
      <c r="D26" s="6" t="s">
        <v>129</v>
      </c>
      <c r="E26" s="6"/>
      <c r="F26" s="6" t="s">
        <v>674</v>
      </c>
      <c r="G26" s="17">
        <v>9.0500000000000007</v>
      </c>
      <c r="H26" s="6" t="s">
        <v>94</v>
      </c>
      <c r="I26" s="18">
        <v>4.8000000000000001E-2</v>
      </c>
      <c r="J26" s="8">
        <v>7.1000000000000004E-3</v>
      </c>
      <c r="K26" s="7">
        <v>281578000</v>
      </c>
      <c r="L26" s="7">
        <v>146.16999999999999</v>
      </c>
      <c r="M26" s="7">
        <v>411579.57</v>
      </c>
      <c r="N26" s="8">
        <v>9.9000000000000005E-2</v>
      </c>
      <c r="O26" s="8">
        <v>8.8099999999999998E-2</v>
      </c>
      <c r="P26" s="8">
        <v>3.2500000000000001E-2</v>
      </c>
    </row>
    <row r="27" spans="2:16">
      <c r="B27" s="6" t="s">
        <v>675</v>
      </c>
      <c r="C27" s="17">
        <v>8288011</v>
      </c>
      <c r="D27" s="6" t="s">
        <v>129</v>
      </c>
      <c r="E27" s="6"/>
      <c r="F27" s="6" t="s">
        <v>676</v>
      </c>
      <c r="G27" s="17">
        <v>9.2200000000000006</v>
      </c>
      <c r="H27" s="6" t="s">
        <v>94</v>
      </c>
      <c r="I27" s="18">
        <v>4.8000000000000001E-2</v>
      </c>
      <c r="J27" s="8">
        <v>7.1999999999999998E-3</v>
      </c>
      <c r="K27" s="7">
        <v>4422000</v>
      </c>
      <c r="L27" s="7">
        <v>146.04</v>
      </c>
      <c r="M27" s="7">
        <v>6457.68</v>
      </c>
      <c r="N27" s="8">
        <v>3.5999999999999999E-3</v>
      </c>
      <c r="O27" s="8">
        <v>1.4E-3</v>
      </c>
      <c r="P27" s="8">
        <v>5.0000000000000001E-4</v>
      </c>
    </row>
    <row r="28" spans="2:16">
      <c r="B28" s="6" t="s">
        <v>677</v>
      </c>
      <c r="C28" s="17">
        <v>8288029</v>
      </c>
      <c r="D28" s="6" t="s">
        <v>129</v>
      </c>
      <c r="E28" s="6"/>
      <c r="F28" s="6" t="s">
        <v>678</v>
      </c>
      <c r="G28" s="17">
        <v>9.3000000000000007</v>
      </c>
      <c r="H28" s="6" t="s">
        <v>94</v>
      </c>
      <c r="I28" s="18">
        <v>4.8000000000000001E-2</v>
      </c>
      <c r="J28" s="8">
        <v>7.1999999999999998E-3</v>
      </c>
      <c r="K28" s="7">
        <v>143260000</v>
      </c>
      <c r="L28" s="7">
        <v>145.66999999999999</v>
      </c>
      <c r="M28" s="7">
        <v>208687.69</v>
      </c>
      <c r="N28" s="8">
        <v>8.5800000000000001E-2</v>
      </c>
      <c r="O28" s="8">
        <v>4.4699999999999997E-2</v>
      </c>
      <c r="P28" s="8">
        <v>1.6500000000000001E-2</v>
      </c>
    </row>
    <row r="29" spans="2:16">
      <c r="B29" s="6" t="s">
        <v>679</v>
      </c>
      <c r="C29" s="17">
        <v>8288052</v>
      </c>
      <c r="D29" s="6" t="s">
        <v>129</v>
      </c>
      <c r="E29" s="6"/>
      <c r="F29" s="6" t="s">
        <v>680</v>
      </c>
      <c r="G29" s="17">
        <v>9.4</v>
      </c>
      <c r="H29" s="6" t="s">
        <v>94</v>
      </c>
      <c r="I29" s="18">
        <v>4.8000000000000001E-2</v>
      </c>
      <c r="J29" s="8">
        <v>7.4000000000000003E-3</v>
      </c>
      <c r="K29" s="7">
        <v>6782000</v>
      </c>
      <c r="L29" s="7">
        <v>147.05000000000001</v>
      </c>
      <c r="M29" s="7">
        <v>9973.2000000000007</v>
      </c>
      <c r="N29" s="8">
        <v>6.0000000000000001E-3</v>
      </c>
      <c r="O29" s="8">
        <v>2.0999999999999999E-3</v>
      </c>
      <c r="P29" s="8">
        <v>8.0000000000000004E-4</v>
      </c>
    </row>
    <row r="30" spans="2:16">
      <c r="B30" s="6" t="s">
        <v>681</v>
      </c>
      <c r="C30" s="17">
        <v>8288078</v>
      </c>
      <c r="D30" s="6" t="s">
        <v>129</v>
      </c>
      <c r="E30" s="6"/>
      <c r="F30" s="6" t="s">
        <v>682</v>
      </c>
      <c r="G30" s="17">
        <v>9.56</v>
      </c>
      <c r="H30" s="6" t="s">
        <v>94</v>
      </c>
      <c r="I30" s="18">
        <v>4.8000000000000001E-2</v>
      </c>
      <c r="J30" s="8">
        <v>7.4999999999999997E-3</v>
      </c>
      <c r="K30" s="7">
        <v>36075000</v>
      </c>
      <c r="L30" s="7">
        <v>146.66</v>
      </c>
      <c r="M30" s="7">
        <v>52906.17</v>
      </c>
      <c r="N30" s="8">
        <v>2.1899999999999999E-2</v>
      </c>
      <c r="O30" s="8">
        <v>1.1299999999999999E-2</v>
      </c>
      <c r="P30" s="8">
        <v>4.1999999999999997E-3</v>
      </c>
    </row>
    <row r="31" spans="2:16">
      <c r="B31" s="6" t="s">
        <v>683</v>
      </c>
      <c r="C31" s="17">
        <v>82867912</v>
      </c>
      <c r="D31" s="6" t="s">
        <v>129</v>
      </c>
      <c r="E31" s="6"/>
      <c r="F31" s="6" t="s">
        <v>684</v>
      </c>
      <c r="G31" s="17">
        <v>0.01</v>
      </c>
      <c r="H31" s="6" t="s">
        <v>94</v>
      </c>
      <c r="I31" s="18">
        <v>4.8000000000000001E-2</v>
      </c>
      <c r="J31" s="8">
        <v>8.6E-3</v>
      </c>
      <c r="K31" s="7">
        <v>3163000</v>
      </c>
      <c r="L31" s="7">
        <v>132.09</v>
      </c>
      <c r="M31" s="7">
        <v>4177.99</v>
      </c>
      <c r="O31" s="8">
        <v>8.9999999999999998E-4</v>
      </c>
      <c r="P31" s="8">
        <v>2.9999999999999997E-4</v>
      </c>
    </row>
    <row r="32" spans="2:16">
      <c r="B32" s="6" t="s">
        <v>685</v>
      </c>
      <c r="C32" s="17">
        <v>82868092</v>
      </c>
      <c r="D32" s="6" t="s">
        <v>129</v>
      </c>
      <c r="E32" s="6"/>
      <c r="F32" s="6" t="s">
        <v>686</v>
      </c>
      <c r="G32" s="17">
        <v>0.09</v>
      </c>
      <c r="H32" s="6" t="s">
        <v>94</v>
      </c>
      <c r="I32" s="18">
        <v>4.8000000000000001E-2</v>
      </c>
      <c r="J32" s="8">
        <v>8.5000000000000006E-3</v>
      </c>
      <c r="K32" s="7">
        <v>1929000</v>
      </c>
      <c r="L32" s="7">
        <v>132.12</v>
      </c>
      <c r="M32" s="7">
        <v>2548.67</v>
      </c>
      <c r="O32" s="8">
        <v>5.0000000000000001E-4</v>
      </c>
      <c r="P32" s="8">
        <v>2.0000000000000001E-4</v>
      </c>
    </row>
    <row r="33" spans="2:16">
      <c r="B33" s="6" t="s">
        <v>687</v>
      </c>
      <c r="C33" s="17">
        <v>82868175</v>
      </c>
      <c r="D33" s="6" t="s">
        <v>129</v>
      </c>
      <c r="E33" s="6"/>
      <c r="F33" s="6" t="s">
        <v>688</v>
      </c>
      <c r="G33" s="17">
        <v>0.16</v>
      </c>
      <c r="H33" s="6" t="s">
        <v>94</v>
      </c>
      <c r="I33" s="18">
        <v>4.8000000000000001E-2</v>
      </c>
      <c r="J33" s="8">
        <v>8.5000000000000006E-3</v>
      </c>
      <c r="K33" s="7">
        <v>1084000</v>
      </c>
      <c r="L33" s="7">
        <v>130.62</v>
      </c>
      <c r="M33" s="7">
        <v>1415.96</v>
      </c>
      <c r="O33" s="8">
        <v>2.9999999999999997E-4</v>
      </c>
      <c r="P33" s="8">
        <v>1E-4</v>
      </c>
    </row>
    <row r="34" spans="2:16">
      <c r="B34" s="6" t="s">
        <v>689</v>
      </c>
      <c r="C34" s="17">
        <v>82868258</v>
      </c>
      <c r="D34" s="6" t="s">
        <v>129</v>
      </c>
      <c r="E34" s="6"/>
      <c r="F34" s="6" t="s">
        <v>690</v>
      </c>
      <c r="G34" s="17">
        <v>0.25</v>
      </c>
      <c r="H34" s="6" t="s">
        <v>94</v>
      </c>
      <c r="I34" s="18">
        <v>4.8000000000000001E-2</v>
      </c>
      <c r="J34" s="8">
        <v>8.3999999999999995E-3</v>
      </c>
      <c r="K34" s="7">
        <v>758000</v>
      </c>
      <c r="L34" s="7">
        <v>129.52000000000001</v>
      </c>
      <c r="M34" s="7">
        <v>981.77</v>
      </c>
      <c r="O34" s="8">
        <v>2.0000000000000001E-4</v>
      </c>
      <c r="P34" s="8">
        <v>1E-4</v>
      </c>
    </row>
    <row r="35" spans="2:16">
      <c r="B35" s="6" t="s">
        <v>691</v>
      </c>
      <c r="C35" s="17">
        <v>8286890</v>
      </c>
      <c r="D35" s="6" t="s">
        <v>129</v>
      </c>
      <c r="E35" s="6"/>
      <c r="F35" s="6" t="s">
        <v>692</v>
      </c>
      <c r="G35" s="17">
        <v>0.82</v>
      </c>
      <c r="H35" s="6" t="s">
        <v>94</v>
      </c>
      <c r="I35" s="18">
        <v>4.8000000000000001E-2</v>
      </c>
      <c r="J35" s="8">
        <v>6.1999999999999998E-3</v>
      </c>
      <c r="K35" s="7">
        <v>5000</v>
      </c>
      <c r="L35" s="7">
        <v>125.84</v>
      </c>
      <c r="M35" s="7">
        <v>6.29</v>
      </c>
      <c r="O35" s="8">
        <v>0</v>
      </c>
      <c r="P35" s="8">
        <v>0</v>
      </c>
    </row>
    <row r="36" spans="2:16">
      <c r="B36" s="6" t="s">
        <v>693</v>
      </c>
      <c r="C36" s="17">
        <v>8286908</v>
      </c>
      <c r="D36" s="6" t="s">
        <v>129</v>
      </c>
      <c r="E36" s="6"/>
      <c r="F36" s="6" t="s">
        <v>694</v>
      </c>
      <c r="G36" s="17">
        <v>0.91</v>
      </c>
      <c r="H36" s="6" t="s">
        <v>94</v>
      </c>
      <c r="I36" s="18">
        <v>4.8000000000000001E-2</v>
      </c>
      <c r="J36" s="8">
        <v>4.7999999999999996E-3</v>
      </c>
      <c r="K36" s="7">
        <v>5000</v>
      </c>
      <c r="L36" s="7">
        <v>125.13</v>
      </c>
      <c r="M36" s="7">
        <v>6.26</v>
      </c>
      <c r="O36" s="8">
        <v>0</v>
      </c>
      <c r="P36" s="8">
        <v>0</v>
      </c>
    </row>
    <row r="37" spans="2:16">
      <c r="B37" s="6" t="s">
        <v>695</v>
      </c>
      <c r="C37" s="17">
        <v>8286973</v>
      </c>
      <c r="D37" s="6" t="s">
        <v>129</v>
      </c>
      <c r="E37" s="6"/>
      <c r="F37" s="6" t="s">
        <v>696</v>
      </c>
      <c r="G37" s="17">
        <v>1.43</v>
      </c>
      <c r="H37" s="6" t="s">
        <v>94</v>
      </c>
      <c r="I37" s="18">
        <v>4.8000000000000001E-2</v>
      </c>
      <c r="J37" s="8">
        <v>2.2000000000000001E-3</v>
      </c>
      <c r="K37" s="7">
        <v>10000</v>
      </c>
      <c r="L37" s="7">
        <v>132.36000000000001</v>
      </c>
      <c r="M37" s="7">
        <v>13.24</v>
      </c>
      <c r="O37" s="8">
        <v>0</v>
      </c>
      <c r="P37" s="8">
        <v>0</v>
      </c>
    </row>
    <row r="38" spans="2:16">
      <c r="B38" s="6" t="s">
        <v>697</v>
      </c>
      <c r="C38" s="17">
        <v>82869991</v>
      </c>
      <c r="D38" s="6" t="s">
        <v>129</v>
      </c>
      <c r="E38" s="6"/>
      <c r="F38" s="6" t="s">
        <v>698</v>
      </c>
      <c r="G38" s="17">
        <v>1.6</v>
      </c>
      <c r="H38" s="6" t="s">
        <v>94</v>
      </c>
      <c r="I38" s="18">
        <v>4.8000000000000001E-2</v>
      </c>
      <c r="J38" s="8">
        <v>1.1000000000000001E-3</v>
      </c>
      <c r="K38" s="7">
        <v>3779000</v>
      </c>
      <c r="L38" s="7">
        <v>134.26</v>
      </c>
      <c r="M38" s="7">
        <v>5073.62</v>
      </c>
      <c r="O38" s="8">
        <v>1.1000000000000001E-3</v>
      </c>
      <c r="P38" s="8">
        <v>4.0000000000000002E-4</v>
      </c>
    </row>
    <row r="39" spans="2:16">
      <c r="B39" s="6" t="s">
        <v>699</v>
      </c>
      <c r="C39" s="17">
        <v>82870056</v>
      </c>
      <c r="D39" s="6" t="s">
        <v>129</v>
      </c>
      <c r="E39" s="6"/>
      <c r="F39" s="6" t="s">
        <v>700</v>
      </c>
      <c r="G39" s="17">
        <v>1.69</v>
      </c>
      <c r="H39" s="6" t="s">
        <v>94</v>
      </c>
      <c r="I39" s="18">
        <v>4.8000000000000001E-2</v>
      </c>
      <c r="J39" s="8">
        <v>1.1000000000000001E-3</v>
      </c>
      <c r="K39" s="7">
        <v>3790000</v>
      </c>
      <c r="L39" s="7">
        <v>133.97999999999999</v>
      </c>
      <c r="M39" s="7">
        <v>5077.6899999999996</v>
      </c>
      <c r="O39" s="8">
        <v>1.1000000000000001E-3</v>
      </c>
      <c r="P39" s="8">
        <v>4.0000000000000002E-4</v>
      </c>
    </row>
    <row r="40" spans="2:16">
      <c r="B40" s="6" t="s">
        <v>701</v>
      </c>
      <c r="C40" s="17">
        <v>82870130</v>
      </c>
      <c r="D40" s="6" t="s">
        <v>129</v>
      </c>
      <c r="E40" s="6"/>
      <c r="F40" s="6" t="s">
        <v>702</v>
      </c>
      <c r="G40" s="17">
        <v>1.77</v>
      </c>
      <c r="H40" s="6" t="s">
        <v>94</v>
      </c>
      <c r="I40" s="18">
        <v>4.8000000000000001E-2</v>
      </c>
      <c r="J40" s="8">
        <v>1.1000000000000001E-3</v>
      </c>
      <c r="K40" s="7">
        <v>2577000</v>
      </c>
      <c r="L40" s="7">
        <v>134.63</v>
      </c>
      <c r="M40" s="7">
        <v>3469.47</v>
      </c>
      <c r="O40" s="8">
        <v>6.9999999999999999E-4</v>
      </c>
      <c r="P40" s="8">
        <v>2.9999999999999997E-4</v>
      </c>
    </row>
    <row r="41" spans="2:16">
      <c r="B41" s="6" t="s">
        <v>703</v>
      </c>
      <c r="C41" s="17">
        <v>82870213</v>
      </c>
      <c r="D41" s="6" t="s">
        <v>129</v>
      </c>
      <c r="E41" s="6"/>
      <c r="F41" s="6" t="s">
        <v>704</v>
      </c>
      <c r="G41" s="17">
        <v>1.85</v>
      </c>
      <c r="H41" s="6" t="s">
        <v>94</v>
      </c>
      <c r="I41" s="18">
        <v>4.8000000000000001E-2</v>
      </c>
      <c r="J41" s="8">
        <v>2.9999999999999997E-4</v>
      </c>
      <c r="K41" s="7">
        <v>1952000</v>
      </c>
      <c r="L41" s="7">
        <v>134.82</v>
      </c>
      <c r="M41" s="7">
        <v>2631.61</v>
      </c>
      <c r="N41" s="8">
        <v>7.1000000000000004E-3</v>
      </c>
      <c r="O41" s="8">
        <v>5.9999999999999995E-4</v>
      </c>
      <c r="P41" s="8">
        <v>2.0000000000000001E-4</v>
      </c>
    </row>
    <row r="42" spans="2:16">
      <c r="B42" s="6" t="s">
        <v>705</v>
      </c>
      <c r="C42" s="17">
        <v>8287765</v>
      </c>
      <c r="D42" s="6" t="s">
        <v>129</v>
      </c>
      <c r="E42" s="6"/>
      <c r="F42" s="6" t="s">
        <v>706</v>
      </c>
      <c r="G42" s="17">
        <v>7.72</v>
      </c>
      <c r="H42" s="6" t="s">
        <v>94</v>
      </c>
      <c r="I42" s="18">
        <v>4.8000000000000001E-2</v>
      </c>
      <c r="J42" s="8">
        <v>5.8999999999999999E-3</v>
      </c>
      <c r="K42" s="7">
        <v>44000000</v>
      </c>
      <c r="L42" s="7">
        <v>144.75</v>
      </c>
      <c r="M42" s="7">
        <v>63689.04</v>
      </c>
      <c r="N42" s="8">
        <v>0.105</v>
      </c>
      <c r="O42" s="8">
        <v>1.3599999999999999E-2</v>
      </c>
      <c r="P42" s="8">
        <v>5.0000000000000001E-3</v>
      </c>
    </row>
    <row r="43" spans="2:16">
      <c r="B43" s="6" t="s">
        <v>707</v>
      </c>
      <c r="C43" s="17">
        <v>8287781</v>
      </c>
      <c r="D43" s="6" t="s">
        <v>129</v>
      </c>
      <c r="E43" s="6"/>
      <c r="F43" s="6" t="s">
        <v>708</v>
      </c>
      <c r="G43" s="17">
        <v>7.88</v>
      </c>
      <c r="H43" s="6" t="s">
        <v>94</v>
      </c>
      <c r="I43" s="18">
        <v>4.8000000000000001E-2</v>
      </c>
      <c r="J43" s="8">
        <v>5.8999999999999999E-3</v>
      </c>
      <c r="K43" s="7">
        <v>27000000</v>
      </c>
      <c r="L43" s="7">
        <v>143.91</v>
      </c>
      <c r="M43" s="7">
        <v>38856.51</v>
      </c>
      <c r="N43" s="8">
        <v>5.6500000000000002E-2</v>
      </c>
      <c r="O43" s="8">
        <v>8.3000000000000001E-3</v>
      </c>
      <c r="P43" s="8">
        <v>3.0999999999999999E-3</v>
      </c>
    </row>
    <row r="44" spans="2:16">
      <c r="B44" s="6" t="s">
        <v>709</v>
      </c>
      <c r="C44" s="17">
        <v>8287930</v>
      </c>
      <c r="D44" s="6" t="s">
        <v>129</v>
      </c>
      <c r="E44" s="6"/>
      <c r="F44" s="6" t="s">
        <v>710</v>
      </c>
      <c r="G44" s="17">
        <v>8.6999999999999993</v>
      </c>
      <c r="H44" s="6" t="s">
        <v>94</v>
      </c>
      <c r="I44" s="18">
        <v>4.8000000000000001E-2</v>
      </c>
      <c r="J44" s="8">
        <v>6.7000000000000002E-3</v>
      </c>
      <c r="K44" s="7">
        <v>28100000</v>
      </c>
      <c r="L44" s="7">
        <v>145.63</v>
      </c>
      <c r="M44" s="7">
        <v>40922.269999999997</v>
      </c>
      <c r="N44" s="8">
        <v>2.5999999999999999E-2</v>
      </c>
      <c r="O44" s="8">
        <v>8.8000000000000005E-3</v>
      </c>
      <c r="P44" s="8">
        <v>3.2000000000000002E-3</v>
      </c>
    </row>
    <row r="45" spans="2:16">
      <c r="B45" s="6" t="s">
        <v>711</v>
      </c>
      <c r="C45" s="17">
        <v>8287872</v>
      </c>
      <c r="D45" s="6" t="s">
        <v>129</v>
      </c>
      <c r="E45" s="6"/>
      <c r="F45" s="6" t="s">
        <v>712</v>
      </c>
      <c r="G45" s="17">
        <v>8.36</v>
      </c>
      <c r="H45" s="6" t="s">
        <v>94</v>
      </c>
      <c r="I45" s="18">
        <v>4.8000000000000001E-2</v>
      </c>
      <c r="J45" s="8">
        <v>6.4000000000000003E-3</v>
      </c>
      <c r="K45" s="7">
        <v>69749000</v>
      </c>
      <c r="L45" s="7">
        <v>145.46</v>
      </c>
      <c r="M45" s="7">
        <v>101460.03</v>
      </c>
      <c r="N45" s="8">
        <v>5.4800000000000001E-2</v>
      </c>
      <c r="O45" s="8">
        <v>2.1700000000000001E-2</v>
      </c>
      <c r="P45" s="8">
        <v>8.0000000000000002E-3</v>
      </c>
    </row>
    <row r="46" spans="2:16">
      <c r="B46" s="6" t="s">
        <v>713</v>
      </c>
      <c r="C46" s="17">
        <v>8287757</v>
      </c>
      <c r="D46" s="6" t="s">
        <v>129</v>
      </c>
      <c r="E46" s="6"/>
      <c r="F46" s="6" t="s">
        <v>714</v>
      </c>
      <c r="G46" s="17">
        <v>7.64</v>
      </c>
      <c r="H46" s="6" t="s">
        <v>94</v>
      </c>
      <c r="I46" s="18">
        <v>4.8000000000000001E-2</v>
      </c>
      <c r="J46" s="8">
        <v>5.7000000000000002E-3</v>
      </c>
      <c r="K46" s="7">
        <v>35000000</v>
      </c>
      <c r="L46" s="7">
        <v>145.33000000000001</v>
      </c>
      <c r="M46" s="7">
        <v>50864.87</v>
      </c>
      <c r="N46" s="8">
        <v>6.3600000000000004E-2</v>
      </c>
      <c r="O46" s="8">
        <v>1.09E-2</v>
      </c>
      <c r="P46" s="8">
        <v>4.0000000000000001E-3</v>
      </c>
    </row>
    <row r="47" spans="2:16">
      <c r="B47" s="6" t="s">
        <v>715</v>
      </c>
      <c r="C47" s="17">
        <v>8287773</v>
      </c>
      <c r="D47" s="6" t="s">
        <v>129</v>
      </c>
      <c r="E47" s="6"/>
      <c r="F47" s="6" t="s">
        <v>716</v>
      </c>
      <c r="G47" s="17">
        <v>7.8</v>
      </c>
      <c r="H47" s="6" t="s">
        <v>94</v>
      </c>
      <c r="I47" s="18">
        <v>4.8000000000000001E-2</v>
      </c>
      <c r="J47" s="8">
        <v>5.8999999999999999E-3</v>
      </c>
      <c r="K47" s="7">
        <v>37000000</v>
      </c>
      <c r="L47" s="7">
        <v>144.26</v>
      </c>
      <c r="M47" s="7">
        <v>53375.44</v>
      </c>
      <c r="N47" s="8">
        <v>0.1457</v>
      </c>
      <c r="O47" s="8">
        <v>1.14E-2</v>
      </c>
      <c r="P47" s="8">
        <v>4.1999999999999997E-3</v>
      </c>
    </row>
    <row r="48" spans="2:16">
      <c r="B48" s="6" t="s">
        <v>717</v>
      </c>
      <c r="C48" s="17">
        <v>8287880</v>
      </c>
      <c r="D48" s="6" t="s">
        <v>129</v>
      </c>
      <c r="E48" s="6"/>
      <c r="F48" s="6" t="s">
        <v>718</v>
      </c>
      <c r="G48" s="17">
        <v>8.43</v>
      </c>
      <c r="H48" s="6" t="s">
        <v>94</v>
      </c>
      <c r="I48" s="18">
        <v>4.8000000000000001E-2</v>
      </c>
      <c r="J48" s="8">
        <v>6.6E-3</v>
      </c>
      <c r="K48" s="7">
        <v>49300000</v>
      </c>
      <c r="L48" s="7">
        <v>145.16999999999999</v>
      </c>
      <c r="M48" s="7">
        <v>71569.820000000007</v>
      </c>
      <c r="N48" s="8">
        <v>6.8400000000000002E-2</v>
      </c>
      <c r="O48" s="8">
        <v>1.5299999999999999E-2</v>
      </c>
      <c r="P48" s="8">
        <v>5.7000000000000002E-3</v>
      </c>
    </row>
    <row r="49" spans="2:16">
      <c r="B49" s="6" t="s">
        <v>719</v>
      </c>
      <c r="C49" s="17">
        <v>8287898</v>
      </c>
      <c r="D49" s="6" t="s">
        <v>129</v>
      </c>
      <c r="E49" s="6"/>
      <c r="F49" s="6" t="s">
        <v>720</v>
      </c>
      <c r="G49" s="17">
        <v>8.52</v>
      </c>
      <c r="H49" s="6" t="s">
        <v>94</v>
      </c>
      <c r="I49" s="18">
        <v>4.8000000000000001E-2</v>
      </c>
      <c r="J49" s="8">
        <v>6.6E-3</v>
      </c>
      <c r="K49" s="7">
        <v>46692000</v>
      </c>
      <c r="L49" s="7">
        <v>145.1</v>
      </c>
      <c r="M49" s="7">
        <v>67749.91</v>
      </c>
      <c r="N49" s="8">
        <v>5.5500000000000001E-2</v>
      </c>
      <c r="O49" s="8">
        <v>1.4500000000000001E-2</v>
      </c>
      <c r="P49" s="8">
        <v>5.3E-3</v>
      </c>
    </row>
    <row r="50" spans="2:16">
      <c r="B50" s="6" t="s">
        <v>721</v>
      </c>
      <c r="C50" s="17">
        <v>8287807</v>
      </c>
      <c r="D50" s="6" t="s">
        <v>129</v>
      </c>
      <c r="E50" s="6"/>
      <c r="F50" s="6" t="s">
        <v>722</v>
      </c>
      <c r="G50" s="17">
        <v>7.91</v>
      </c>
      <c r="H50" s="6" t="s">
        <v>94</v>
      </c>
      <c r="I50" s="18">
        <v>4.8000000000000001E-2</v>
      </c>
      <c r="J50" s="8">
        <v>6.1000000000000004E-3</v>
      </c>
      <c r="K50" s="7">
        <v>30000000</v>
      </c>
      <c r="L50" s="7">
        <v>144.49</v>
      </c>
      <c r="M50" s="7">
        <v>43348.32</v>
      </c>
      <c r="N50" s="8">
        <v>0.33329999999999999</v>
      </c>
      <c r="O50" s="8">
        <v>9.2999999999999992E-3</v>
      </c>
      <c r="P50" s="8">
        <v>3.3999999999999998E-3</v>
      </c>
    </row>
    <row r="51" spans="2:16">
      <c r="B51" s="6" t="s">
        <v>723</v>
      </c>
      <c r="C51" s="17">
        <v>8287989</v>
      </c>
      <c r="D51" s="6" t="s">
        <v>129</v>
      </c>
      <c r="E51" s="6"/>
      <c r="F51" s="6" t="s">
        <v>724</v>
      </c>
      <c r="G51" s="17">
        <v>8.9700000000000006</v>
      </c>
      <c r="H51" s="6" t="s">
        <v>94</v>
      </c>
      <c r="I51" s="18">
        <v>4.8000000000000001E-2</v>
      </c>
      <c r="J51" s="8">
        <v>7.1000000000000004E-3</v>
      </c>
      <c r="K51" s="7">
        <v>30538000</v>
      </c>
      <c r="L51" s="7">
        <v>146.52000000000001</v>
      </c>
      <c r="M51" s="7">
        <v>44745.49</v>
      </c>
      <c r="N51" s="8">
        <v>1.6799999999999999E-2</v>
      </c>
      <c r="O51" s="8">
        <v>9.5999999999999992E-3</v>
      </c>
      <c r="P51" s="8">
        <v>3.5000000000000001E-3</v>
      </c>
    </row>
    <row r="52" spans="2:16">
      <c r="B52" s="6" t="s">
        <v>725</v>
      </c>
      <c r="C52" s="17">
        <v>8288003</v>
      </c>
      <c r="D52" s="6" t="s">
        <v>129</v>
      </c>
      <c r="E52" s="6"/>
      <c r="F52" s="6" t="s">
        <v>726</v>
      </c>
      <c r="G52" s="17">
        <v>9.1300000000000008</v>
      </c>
      <c r="H52" s="6" t="s">
        <v>94</v>
      </c>
      <c r="I52" s="18">
        <v>4.8000000000000001E-2</v>
      </c>
      <c r="J52" s="8">
        <v>7.1999999999999998E-3</v>
      </c>
      <c r="K52" s="7">
        <v>85684000</v>
      </c>
      <c r="L52" s="7">
        <v>146.12</v>
      </c>
      <c r="M52" s="7">
        <v>125198.5</v>
      </c>
      <c r="N52" s="8">
        <v>6.4799999999999996E-2</v>
      </c>
      <c r="O52" s="8">
        <v>2.6800000000000001E-2</v>
      </c>
      <c r="P52" s="8">
        <v>9.9000000000000008E-3</v>
      </c>
    </row>
    <row r="53" spans="2:16">
      <c r="B53" s="6" t="s">
        <v>727</v>
      </c>
      <c r="C53" s="17">
        <v>8288086</v>
      </c>
      <c r="D53" s="6" t="s">
        <v>129</v>
      </c>
      <c r="E53" s="6"/>
      <c r="F53" s="6" t="s">
        <v>728</v>
      </c>
      <c r="G53" s="17">
        <v>9.64</v>
      </c>
      <c r="H53" s="6" t="s">
        <v>94</v>
      </c>
      <c r="I53" s="18">
        <v>4.8000000000000001E-2</v>
      </c>
      <c r="J53" s="8">
        <v>7.4999999999999997E-3</v>
      </c>
      <c r="K53" s="7">
        <v>62983000</v>
      </c>
      <c r="L53" s="7">
        <v>146.57</v>
      </c>
      <c r="M53" s="7">
        <v>92316.82</v>
      </c>
      <c r="N53" s="8">
        <v>2.3E-2</v>
      </c>
      <c r="O53" s="8">
        <v>1.9800000000000002E-2</v>
      </c>
      <c r="P53" s="8">
        <v>7.3000000000000001E-3</v>
      </c>
    </row>
    <row r="54" spans="2:16">
      <c r="B54" s="6" t="s">
        <v>729</v>
      </c>
      <c r="C54" s="17">
        <v>8288094</v>
      </c>
      <c r="D54" s="6" t="s">
        <v>129</v>
      </c>
      <c r="E54" s="6"/>
      <c r="F54" s="6" t="s">
        <v>730</v>
      </c>
      <c r="G54" s="17">
        <v>9.7200000000000006</v>
      </c>
      <c r="H54" s="6" t="s">
        <v>94</v>
      </c>
      <c r="I54" s="18">
        <v>4.8000000000000001E-2</v>
      </c>
      <c r="J54" s="8">
        <v>7.7000000000000002E-3</v>
      </c>
      <c r="K54" s="7">
        <v>45837000</v>
      </c>
      <c r="L54" s="7">
        <v>146.25</v>
      </c>
      <c r="M54" s="7">
        <v>67038.47</v>
      </c>
      <c r="N54" s="8">
        <v>2.1499999999999998E-2</v>
      </c>
      <c r="O54" s="8">
        <v>1.44E-2</v>
      </c>
      <c r="P54" s="8">
        <v>5.3E-3</v>
      </c>
    </row>
    <row r="55" spans="2:16">
      <c r="B55" s="6" t="s">
        <v>731</v>
      </c>
      <c r="C55" s="17">
        <v>8288102</v>
      </c>
      <c r="D55" s="6" t="s">
        <v>129</v>
      </c>
      <c r="E55" s="6"/>
      <c r="F55" s="6" t="s">
        <v>732</v>
      </c>
      <c r="G55" s="17">
        <v>9.65</v>
      </c>
      <c r="H55" s="6" t="s">
        <v>94</v>
      </c>
      <c r="I55" s="18">
        <v>4.8000000000000001E-2</v>
      </c>
      <c r="J55" s="8">
        <v>7.7000000000000002E-3</v>
      </c>
      <c r="K55" s="7">
        <v>40747000</v>
      </c>
      <c r="L55" s="7">
        <v>148.57</v>
      </c>
      <c r="M55" s="7">
        <v>60538.3</v>
      </c>
      <c r="N55" s="8">
        <v>1.89E-2</v>
      </c>
      <c r="O55" s="8">
        <v>1.2999999999999999E-2</v>
      </c>
      <c r="P55" s="8">
        <v>4.7999999999999996E-3</v>
      </c>
    </row>
    <row r="56" spans="2:16">
      <c r="B56" s="6" t="s">
        <v>733</v>
      </c>
      <c r="C56" s="17">
        <v>8288144</v>
      </c>
      <c r="D56" s="6" t="s">
        <v>129</v>
      </c>
      <c r="E56" s="6"/>
      <c r="F56" s="6" t="s">
        <v>734</v>
      </c>
      <c r="G56" s="17">
        <v>9.98</v>
      </c>
      <c r="H56" s="6" t="s">
        <v>94</v>
      </c>
      <c r="I56" s="18">
        <v>4.8000000000000001E-2</v>
      </c>
      <c r="J56" s="8">
        <v>7.7999999999999996E-3</v>
      </c>
      <c r="K56" s="7">
        <v>25741000</v>
      </c>
      <c r="L56" s="7">
        <v>148</v>
      </c>
      <c r="M56" s="7">
        <v>38095.58</v>
      </c>
      <c r="N56" s="8">
        <v>1.6299999999999999E-2</v>
      </c>
      <c r="O56" s="8">
        <v>8.2000000000000007E-3</v>
      </c>
      <c r="P56" s="8">
        <v>3.0000000000000001E-3</v>
      </c>
    </row>
    <row r="57" spans="2:16">
      <c r="B57" s="6" t="s">
        <v>735</v>
      </c>
      <c r="C57" s="17">
        <v>8288151</v>
      </c>
      <c r="D57" s="6" t="s">
        <v>129</v>
      </c>
      <c r="E57" s="6"/>
      <c r="F57" s="6" t="s">
        <v>736</v>
      </c>
      <c r="G57" s="17">
        <v>10.06</v>
      </c>
      <c r="H57" s="6" t="s">
        <v>94</v>
      </c>
      <c r="I57" s="18">
        <v>4.8000000000000001E-2</v>
      </c>
      <c r="J57" s="8">
        <v>8.0000000000000002E-3</v>
      </c>
      <c r="K57" s="7">
        <v>46859000</v>
      </c>
      <c r="L57" s="7">
        <v>147.66</v>
      </c>
      <c r="M57" s="7">
        <v>69193.84</v>
      </c>
      <c r="N57" s="8">
        <v>2.7099999999999999E-2</v>
      </c>
      <c r="O57" s="8">
        <v>1.4800000000000001E-2</v>
      </c>
      <c r="P57" s="8">
        <v>5.4999999999999997E-3</v>
      </c>
    </row>
    <row r="58" spans="2:16">
      <c r="B58" s="6" t="s">
        <v>737</v>
      </c>
      <c r="C58" s="17">
        <v>8288169</v>
      </c>
      <c r="D58" s="6" t="s">
        <v>129</v>
      </c>
      <c r="E58" s="6"/>
      <c r="F58" s="6" t="s">
        <v>738</v>
      </c>
      <c r="G58" s="17">
        <v>9.98</v>
      </c>
      <c r="H58" s="6" t="s">
        <v>94</v>
      </c>
      <c r="I58" s="18">
        <v>4.8000000000000001E-2</v>
      </c>
      <c r="J58" s="8">
        <v>8.0000000000000002E-3</v>
      </c>
      <c r="K58" s="7">
        <v>16084000</v>
      </c>
      <c r="L58" s="7">
        <v>149.97999999999999</v>
      </c>
      <c r="M58" s="7">
        <v>24122.71</v>
      </c>
      <c r="N58" s="8">
        <v>6.7000000000000002E-3</v>
      </c>
      <c r="O58" s="8">
        <v>5.1999999999999998E-3</v>
      </c>
      <c r="P58" s="8">
        <v>1.9E-3</v>
      </c>
    </row>
    <row r="59" spans="2:16">
      <c r="B59" s="6" t="s">
        <v>739</v>
      </c>
      <c r="C59" s="17">
        <v>8288177</v>
      </c>
      <c r="D59" s="6" t="s">
        <v>129</v>
      </c>
      <c r="E59" s="6"/>
      <c r="F59" s="6" t="s">
        <v>740</v>
      </c>
      <c r="G59" s="17">
        <v>10.07</v>
      </c>
      <c r="H59" s="6" t="s">
        <v>94</v>
      </c>
      <c r="I59" s="18">
        <v>4.8000000000000001E-2</v>
      </c>
      <c r="J59" s="8">
        <v>7.9000000000000008E-3</v>
      </c>
      <c r="K59" s="7">
        <v>68314000</v>
      </c>
      <c r="L59" s="7">
        <v>149.88999999999999</v>
      </c>
      <c r="M59" s="7">
        <v>102396.58</v>
      </c>
      <c r="N59" s="8">
        <v>4.6300000000000001E-2</v>
      </c>
      <c r="O59" s="8">
        <v>2.1899999999999999E-2</v>
      </c>
      <c r="P59" s="8">
        <v>8.0999999999999996E-3</v>
      </c>
    </row>
    <row r="60" spans="2:16">
      <c r="B60" s="6" t="s">
        <v>741</v>
      </c>
      <c r="C60" s="17">
        <v>8288185</v>
      </c>
      <c r="D60" s="6" t="s">
        <v>129</v>
      </c>
      <c r="E60" s="6"/>
      <c r="F60" s="6" t="s">
        <v>742</v>
      </c>
      <c r="G60" s="17">
        <v>10.15</v>
      </c>
      <c r="H60" s="6" t="s">
        <v>94</v>
      </c>
      <c r="I60" s="18">
        <v>4.8000000000000001E-2</v>
      </c>
      <c r="J60" s="8">
        <v>8.0999999999999996E-3</v>
      </c>
      <c r="K60" s="7">
        <v>74178000</v>
      </c>
      <c r="L60" s="7">
        <v>149.55000000000001</v>
      </c>
      <c r="M60" s="7">
        <v>110936.33</v>
      </c>
      <c r="O60" s="8">
        <v>2.3699999999999999E-2</v>
      </c>
      <c r="P60" s="8">
        <v>8.8000000000000005E-3</v>
      </c>
    </row>
    <row r="61" spans="2:16">
      <c r="B61" s="6" t="s">
        <v>743</v>
      </c>
      <c r="C61" s="17">
        <v>8288219</v>
      </c>
      <c r="D61" s="6" t="s">
        <v>129</v>
      </c>
      <c r="E61" s="6"/>
      <c r="F61" s="6" t="s">
        <v>744</v>
      </c>
      <c r="G61" s="17">
        <v>10.39</v>
      </c>
      <c r="H61" s="6" t="s">
        <v>94</v>
      </c>
      <c r="I61" s="18">
        <v>4.8000000000000001E-2</v>
      </c>
      <c r="J61" s="8">
        <v>8.2000000000000007E-3</v>
      </c>
      <c r="K61" s="7">
        <v>30610000</v>
      </c>
      <c r="L61" s="7">
        <v>149.04</v>
      </c>
      <c r="M61" s="7">
        <v>45621.03</v>
      </c>
      <c r="O61" s="8">
        <v>9.7999999999999997E-3</v>
      </c>
      <c r="P61" s="8">
        <v>3.5999999999999999E-3</v>
      </c>
    </row>
    <row r="62" spans="2:16">
      <c r="B62" s="6" t="s">
        <v>745</v>
      </c>
      <c r="C62" s="17">
        <v>8288227</v>
      </c>
      <c r="D62" s="6" t="s">
        <v>129</v>
      </c>
      <c r="E62" s="6"/>
      <c r="F62" s="6" t="s">
        <v>746</v>
      </c>
      <c r="G62" s="17">
        <v>10.31</v>
      </c>
      <c r="H62" s="6" t="s">
        <v>94</v>
      </c>
      <c r="I62" s="18">
        <v>4.8000000000000001E-2</v>
      </c>
      <c r="J62" s="8">
        <v>8.2000000000000007E-3</v>
      </c>
      <c r="K62" s="7">
        <v>18867000</v>
      </c>
      <c r="L62" s="7">
        <v>151.35</v>
      </c>
      <c r="M62" s="7">
        <v>28555.13</v>
      </c>
      <c r="N62" s="8">
        <v>1.26E-2</v>
      </c>
      <c r="O62" s="8">
        <v>6.1000000000000004E-3</v>
      </c>
      <c r="P62" s="8">
        <v>2.3E-3</v>
      </c>
    </row>
    <row r="63" spans="2:16">
      <c r="B63" s="6" t="s">
        <v>747</v>
      </c>
      <c r="C63" s="17">
        <v>8288235</v>
      </c>
      <c r="D63" s="6" t="s">
        <v>129</v>
      </c>
      <c r="E63" s="6"/>
      <c r="F63" s="6" t="s">
        <v>748</v>
      </c>
      <c r="G63" s="17">
        <v>10.4</v>
      </c>
      <c r="H63" s="6" t="s">
        <v>94</v>
      </c>
      <c r="I63" s="18">
        <v>4.8000000000000001E-2</v>
      </c>
      <c r="J63" s="8">
        <v>8.2000000000000007E-3</v>
      </c>
      <c r="K63" s="7">
        <v>106139000</v>
      </c>
      <c r="L63" s="7">
        <v>151.26</v>
      </c>
      <c r="M63" s="7">
        <v>160543.35</v>
      </c>
      <c r="N63" s="8">
        <v>6.6199999999999995E-2</v>
      </c>
      <c r="O63" s="8">
        <v>3.44E-2</v>
      </c>
      <c r="P63" s="8">
        <v>1.2699999999999999E-2</v>
      </c>
    </row>
    <row r="64" spans="2:16">
      <c r="B64" s="6" t="s">
        <v>749</v>
      </c>
      <c r="C64" s="17">
        <v>8288243</v>
      </c>
      <c r="D64" s="6" t="s">
        <v>129</v>
      </c>
      <c r="E64" s="6"/>
      <c r="F64" s="6" t="s">
        <v>750</v>
      </c>
      <c r="G64" s="17">
        <v>10.47</v>
      </c>
      <c r="H64" s="6" t="s">
        <v>94</v>
      </c>
      <c r="I64" s="18">
        <v>4.8000000000000001E-2</v>
      </c>
      <c r="J64" s="8">
        <v>8.3999999999999995E-3</v>
      </c>
      <c r="K64" s="7">
        <v>36841000</v>
      </c>
      <c r="L64" s="7">
        <v>150.91999999999999</v>
      </c>
      <c r="M64" s="7">
        <v>55599.62</v>
      </c>
      <c r="O64" s="8">
        <v>1.1900000000000001E-2</v>
      </c>
      <c r="P64" s="8">
        <v>4.4000000000000003E-3</v>
      </c>
    </row>
    <row r="65" spans="2:16">
      <c r="B65" s="6" t="s">
        <v>751</v>
      </c>
      <c r="C65" s="17">
        <v>8288250</v>
      </c>
      <c r="D65" s="6" t="s">
        <v>129</v>
      </c>
      <c r="E65" s="6"/>
      <c r="F65" s="6" t="s">
        <v>752</v>
      </c>
      <c r="G65" s="17">
        <v>10.56</v>
      </c>
      <c r="H65" s="6" t="s">
        <v>94</v>
      </c>
      <c r="I65" s="18">
        <v>4.8000000000000001E-2</v>
      </c>
      <c r="J65" s="8">
        <v>8.3999999999999995E-3</v>
      </c>
      <c r="K65" s="7">
        <v>73311000</v>
      </c>
      <c r="L65" s="7">
        <v>151.44</v>
      </c>
      <c r="M65" s="7">
        <v>111020.49</v>
      </c>
      <c r="N65" s="8">
        <v>1.9300000000000001E-2</v>
      </c>
      <c r="O65" s="8">
        <v>2.3800000000000002E-2</v>
      </c>
      <c r="P65" s="8">
        <v>8.8000000000000005E-3</v>
      </c>
    </row>
    <row r="66" spans="2:16">
      <c r="B66" s="6" t="s">
        <v>751</v>
      </c>
      <c r="C66" s="17">
        <v>8288268</v>
      </c>
      <c r="D66" s="6" t="s">
        <v>129</v>
      </c>
      <c r="E66" s="6"/>
      <c r="F66" s="6" t="s">
        <v>753</v>
      </c>
      <c r="G66" s="17">
        <v>10.64</v>
      </c>
      <c r="H66" s="6" t="s">
        <v>94</v>
      </c>
      <c r="I66" s="18">
        <v>4.8000000000000001E-2</v>
      </c>
      <c r="J66" s="8">
        <v>8.3999999999999995E-3</v>
      </c>
      <c r="K66" s="7">
        <v>60146000</v>
      </c>
      <c r="L66" s="7">
        <v>150.88999999999999</v>
      </c>
      <c r="M66" s="7">
        <v>90752.81</v>
      </c>
      <c r="N66" s="8">
        <v>2.7799999999999998E-2</v>
      </c>
      <c r="O66" s="8">
        <v>1.9400000000000001E-2</v>
      </c>
      <c r="P66" s="8">
        <v>7.1999999999999998E-3</v>
      </c>
    </row>
    <row r="67" spans="2:16">
      <c r="B67" s="6" t="s">
        <v>754</v>
      </c>
      <c r="C67" s="17">
        <v>8288326</v>
      </c>
      <c r="D67" s="6" t="s">
        <v>129</v>
      </c>
      <c r="E67" s="6"/>
      <c r="F67" s="6" t="s">
        <v>755</v>
      </c>
      <c r="G67" s="17">
        <v>10.97</v>
      </c>
      <c r="H67" s="6" t="s">
        <v>94</v>
      </c>
      <c r="I67" s="18">
        <v>4.8000000000000001E-2</v>
      </c>
      <c r="J67" s="8">
        <v>8.6E-3</v>
      </c>
      <c r="K67" s="7">
        <v>25746000</v>
      </c>
      <c r="L67" s="7">
        <v>152.05000000000001</v>
      </c>
      <c r="M67" s="7">
        <v>39147.42</v>
      </c>
      <c r="O67" s="8">
        <v>8.3999999999999995E-3</v>
      </c>
      <c r="P67" s="8">
        <v>3.0999999999999999E-3</v>
      </c>
    </row>
    <row r="68" spans="2:16">
      <c r="B68" s="6" t="s">
        <v>756</v>
      </c>
      <c r="C68" s="17">
        <v>8288342</v>
      </c>
      <c r="D68" s="6" t="s">
        <v>129</v>
      </c>
      <c r="E68" s="6"/>
      <c r="F68" s="6" t="s">
        <v>757</v>
      </c>
      <c r="G68" s="17">
        <v>10.96</v>
      </c>
      <c r="H68" s="6" t="s">
        <v>94</v>
      </c>
      <c r="I68" s="18">
        <v>4.8000000000000001E-2</v>
      </c>
      <c r="J68" s="8">
        <v>8.8000000000000005E-3</v>
      </c>
      <c r="K68" s="7">
        <v>21954000</v>
      </c>
      <c r="L68" s="7">
        <v>154</v>
      </c>
      <c r="M68" s="7">
        <v>33808.78</v>
      </c>
      <c r="N68" s="8">
        <v>2.7699999999999999E-2</v>
      </c>
      <c r="O68" s="8">
        <v>7.1999999999999998E-3</v>
      </c>
      <c r="P68" s="8">
        <v>2.7000000000000001E-3</v>
      </c>
    </row>
    <row r="69" spans="2:16">
      <c r="B69" s="6" t="s">
        <v>758</v>
      </c>
      <c r="C69" s="17">
        <v>8288359</v>
      </c>
      <c r="D69" s="6" t="s">
        <v>129</v>
      </c>
      <c r="E69" s="6"/>
      <c r="F69" s="6" t="s">
        <v>759</v>
      </c>
      <c r="G69" s="17">
        <v>11.05</v>
      </c>
      <c r="H69" s="6" t="s">
        <v>94</v>
      </c>
      <c r="I69" s="18">
        <v>4.8000000000000001E-2</v>
      </c>
      <c r="J69" s="8">
        <v>8.8000000000000005E-3</v>
      </c>
      <c r="K69" s="7">
        <v>14009000</v>
      </c>
      <c r="L69" s="7">
        <v>153.9</v>
      </c>
      <c r="M69" s="7">
        <v>21559.78</v>
      </c>
      <c r="N69" s="8">
        <v>1.77E-2</v>
      </c>
      <c r="O69" s="8">
        <v>4.5999999999999999E-3</v>
      </c>
      <c r="P69" s="8">
        <v>1.6999999999999999E-3</v>
      </c>
    </row>
    <row r="70" spans="2:16">
      <c r="B70" s="6" t="s">
        <v>760</v>
      </c>
      <c r="C70" s="17">
        <v>8288375</v>
      </c>
      <c r="D70" s="6" t="s">
        <v>129</v>
      </c>
      <c r="E70" s="6"/>
      <c r="F70" s="6" t="s">
        <v>761</v>
      </c>
      <c r="G70" s="17">
        <v>11.21</v>
      </c>
      <c r="H70" s="6" t="s">
        <v>94</v>
      </c>
      <c r="I70" s="18">
        <v>4.8000000000000001E-2</v>
      </c>
      <c r="J70" s="8">
        <v>8.8999999999999999E-3</v>
      </c>
      <c r="K70" s="7">
        <v>43010000</v>
      </c>
      <c r="L70" s="7">
        <v>154.38</v>
      </c>
      <c r="M70" s="7">
        <v>66398.350000000006</v>
      </c>
      <c r="N70" s="8">
        <v>1.9300000000000001E-2</v>
      </c>
      <c r="O70" s="8">
        <v>1.4200000000000001E-2</v>
      </c>
      <c r="P70" s="8">
        <v>5.1999999999999998E-3</v>
      </c>
    </row>
    <row r="71" spans="2:16">
      <c r="B71" s="6" t="s">
        <v>760</v>
      </c>
      <c r="C71" s="17">
        <v>8288367</v>
      </c>
      <c r="D71" s="6" t="s">
        <v>129</v>
      </c>
      <c r="E71" s="6"/>
      <c r="F71" s="6" t="s">
        <v>762</v>
      </c>
      <c r="G71" s="17">
        <v>11.12</v>
      </c>
      <c r="H71" s="6" t="s">
        <v>94</v>
      </c>
      <c r="I71" s="18">
        <v>4.8000000000000001E-2</v>
      </c>
      <c r="J71" s="8">
        <v>8.8999999999999999E-3</v>
      </c>
      <c r="K71" s="7">
        <v>36915000</v>
      </c>
      <c r="L71" s="7">
        <v>154.01</v>
      </c>
      <c r="M71" s="7">
        <v>56852.33</v>
      </c>
      <c r="O71" s="8">
        <v>1.2200000000000001E-2</v>
      </c>
      <c r="P71" s="8">
        <v>4.4999999999999997E-3</v>
      </c>
    </row>
    <row r="72" spans="2:16">
      <c r="B72" s="6" t="s">
        <v>763</v>
      </c>
      <c r="C72" s="17">
        <v>8288383</v>
      </c>
      <c r="D72" s="6" t="s">
        <v>129</v>
      </c>
      <c r="E72" s="6"/>
      <c r="F72" s="6" t="s">
        <v>764</v>
      </c>
      <c r="G72" s="17">
        <v>11.29</v>
      </c>
      <c r="H72" s="6" t="s">
        <v>94</v>
      </c>
      <c r="I72" s="18">
        <v>4.8000000000000001E-2</v>
      </c>
      <c r="J72" s="8">
        <v>8.8999999999999999E-3</v>
      </c>
      <c r="K72" s="7">
        <v>47101000</v>
      </c>
      <c r="L72" s="7">
        <v>154.6</v>
      </c>
      <c r="M72" s="7">
        <v>72816.259999999995</v>
      </c>
      <c r="N72" s="8">
        <v>1.9E-2</v>
      </c>
      <c r="O72" s="8">
        <v>1.5599999999999999E-2</v>
      </c>
      <c r="P72" s="8">
        <v>5.7000000000000002E-3</v>
      </c>
    </row>
    <row r="73" spans="2:16">
      <c r="B73" s="6" t="s">
        <v>765</v>
      </c>
      <c r="C73" s="17">
        <v>8288409</v>
      </c>
      <c r="D73" s="6" t="s">
        <v>129</v>
      </c>
      <c r="E73" s="6"/>
      <c r="F73" s="6" t="s">
        <v>766</v>
      </c>
      <c r="G73" s="17">
        <v>11.27</v>
      </c>
      <c r="H73" s="6" t="s">
        <v>94</v>
      </c>
      <c r="I73" s="18">
        <v>4.8000000000000001E-2</v>
      </c>
      <c r="J73" s="8">
        <v>8.9999999999999993E-3</v>
      </c>
      <c r="K73" s="7">
        <v>9211000</v>
      </c>
      <c r="L73" s="7">
        <v>155.44999999999999</v>
      </c>
      <c r="M73" s="7">
        <v>14318.94</v>
      </c>
      <c r="O73" s="8">
        <v>3.0999999999999999E-3</v>
      </c>
      <c r="P73" s="8">
        <v>1.1000000000000001E-3</v>
      </c>
    </row>
    <row r="74" spans="2:16">
      <c r="B74" s="6" t="s">
        <v>767</v>
      </c>
      <c r="C74" s="17">
        <v>8288417</v>
      </c>
      <c r="D74" s="6" t="s">
        <v>129</v>
      </c>
      <c r="E74" s="6"/>
      <c r="F74" s="6" t="s">
        <v>768</v>
      </c>
      <c r="G74" s="17">
        <v>11.36</v>
      </c>
      <c r="H74" s="6" t="s">
        <v>94</v>
      </c>
      <c r="I74" s="18">
        <v>4.8000000000000001E-2</v>
      </c>
      <c r="J74" s="8">
        <v>8.9999999999999993E-3</v>
      </c>
      <c r="K74" s="7">
        <v>123485000</v>
      </c>
      <c r="L74" s="7">
        <v>155.19999999999999</v>
      </c>
      <c r="M74" s="7">
        <v>191643.16</v>
      </c>
      <c r="O74" s="8">
        <v>4.1000000000000002E-2</v>
      </c>
      <c r="P74" s="8">
        <v>1.5100000000000001E-2</v>
      </c>
    </row>
    <row r="75" spans="2:16">
      <c r="B75" s="6" t="s">
        <v>769</v>
      </c>
      <c r="C75" s="17">
        <v>8288425</v>
      </c>
      <c r="D75" s="6" t="s">
        <v>129</v>
      </c>
      <c r="E75" s="6"/>
      <c r="F75" s="6" t="s">
        <v>770</v>
      </c>
      <c r="G75" s="17">
        <v>11.44</v>
      </c>
      <c r="H75" s="6" t="s">
        <v>94</v>
      </c>
      <c r="I75" s="18">
        <v>4.8000000000000001E-2</v>
      </c>
      <c r="J75" s="8">
        <v>9.1999999999999998E-3</v>
      </c>
      <c r="K75" s="7">
        <v>569000</v>
      </c>
      <c r="L75" s="7">
        <v>154.78</v>
      </c>
      <c r="M75" s="7">
        <v>880.7</v>
      </c>
      <c r="O75" s="8">
        <v>2.0000000000000001E-4</v>
      </c>
      <c r="P75" s="8">
        <v>1E-4</v>
      </c>
    </row>
    <row r="76" spans="2:16">
      <c r="B76" s="6" t="s">
        <v>771</v>
      </c>
      <c r="C76" s="17">
        <v>8288433</v>
      </c>
      <c r="D76" s="6" t="s">
        <v>129</v>
      </c>
      <c r="E76" s="6"/>
      <c r="F76" s="6" t="s">
        <v>772</v>
      </c>
      <c r="G76" s="17">
        <v>11.52</v>
      </c>
      <c r="H76" s="6" t="s">
        <v>94</v>
      </c>
      <c r="I76" s="18">
        <v>4.8000000000000001E-2</v>
      </c>
      <c r="J76" s="8">
        <v>9.1999999999999998E-3</v>
      </c>
      <c r="K76" s="7">
        <v>12401000</v>
      </c>
      <c r="L76" s="7">
        <v>154.68</v>
      </c>
      <c r="M76" s="7">
        <v>19181.990000000002</v>
      </c>
      <c r="O76" s="8">
        <v>4.1000000000000003E-3</v>
      </c>
      <c r="P76" s="8">
        <v>1.5E-3</v>
      </c>
    </row>
    <row r="77" spans="2:16">
      <c r="B77" s="6" t="s">
        <v>773</v>
      </c>
      <c r="C77" s="17">
        <v>8288441</v>
      </c>
      <c r="D77" s="6" t="s">
        <v>129</v>
      </c>
      <c r="E77" s="6"/>
      <c r="F77" s="6" t="s">
        <v>774</v>
      </c>
      <c r="G77" s="17">
        <v>11.61</v>
      </c>
      <c r="H77" s="6" t="s">
        <v>94</v>
      </c>
      <c r="I77" s="18">
        <v>4.8000000000000001E-2</v>
      </c>
      <c r="J77" s="8">
        <v>9.1999999999999998E-3</v>
      </c>
      <c r="K77" s="7">
        <v>12108000</v>
      </c>
      <c r="L77" s="7">
        <v>154.58000000000001</v>
      </c>
      <c r="M77" s="7">
        <v>18716.37</v>
      </c>
      <c r="O77" s="8">
        <v>4.0000000000000001E-3</v>
      </c>
      <c r="P77" s="8">
        <v>1.5E-3</v>
      </c>
    </row>
    <row r="78" spans="2:16">
      <c r="B78" s="6" t="s">
        <v>775</v>
      </c>
      <c r="C78" s="17">
        <v>8288458</v>
      </c>
      <c r="D78" s="6" t="s">
        <v>129</v>
      </c>
      <c r="E78" s="6"/>
      <c r="F78" s="6" t="s">
        <v>776</v>
      </c>
      <c r="G78" s="17">
        <v>11.69</v>
      </c>
      <c r="H78" s="6" t="s">
        <v>94</v>
      </c>
      <c r="I78" s="18">
        <v>4.8000000000000001E-2</v>
      </c>
      <c r="J78" s="8">
        <v>9.2999999999999992E-3</v>
      </c>
      <c r="K78" s="7">
        <v>6551000</v>
      </c>
      <c r="L78" s="7">
        <v>154.22</v>
      </c>
      <c r="M78" s="7">
        <v>10102.74</v>
      </c>
      <c r="O78" s="8">
        <v>2.2000000000000001E-3</v>
      </c>
      <c r="P78" s="8">
        <v>8.0000000000000004E-4</v>
      </c>
    </row>
    <row r="79" spans="2:16">
      <c r="B79" s="6" t="s">
        <v>777</v>
      </c>
      <c r="C79" s="17">
        <v>8288128</v>
      </c>
      <c r="D79" s="6" t="s">
        <v>129</v>
      </c>
      <c r="E79" s="6"/>
      <c r="F79" s="6" t="s">
        <v>778</v>
      </c>
      <c r="G79" s="17">
        <v>9.81</v>
      </c>
      <c r="H79" s="6" t="s">
        <v>94</v>
      </c>
      <c r="I79" s="18">
        <v>4.8000000000000001E-2</v>
      </c>
      <c r="J79" s="8">
        <v>7.7999999999999996E-3</v>
      </c>
      <c r="K79" s="7">
        <v>49543000</v>
      </c>
      <c r="L79" s="7">
        <v>148.16</v>
      </c>
      <c r="M79" s="7">
        <v>73403.94</v>
      </c>
      <c r="N79" s="8">
        <v>0.1474</v>
      </c>
      <c r="O79" s="8">
        <v>1.5699999999999999E-2</v>
      </c>
      <c r="P79" s="8">
        <v>5.7999999999999996E-3</v>
      </c>
    </row>
    <row r="80" spans="2:16">
      <c r="B80" s="6" t="s">
        <v>777</v>
      </c>
      <c r="C80" s="17">
        <v>8288110</v>
      </c>
      <c r="D80" s="6" t="s">
        <v>129</v>
      </c>
      <c r="E80" s="6"/>
      <c r="F80" s="6" t="s">
        <v>779</v>
      </c>
      <c r="G80" s="17">
        <v>9.73</v>
      </c>
      <c r="H80" s="6" t="s">
        <v>94</v>
      </c>
      <c r="I80" s="18">
        <v>4.8000000000000001E-2</v>
      </c>
      <c r="J80" s="8">
        <v>7.7000000000000002E-3</v>
      </c>
      <c r="K80" s="7">
        <v>45425000</v>
      </c>
      <c r="L80" s="7">
        <v>148.49</v>
      </c>
      <c r="M80" s="7">
        <v>67449.88</v>
      </c>
      <c r="N80" s="8">
        <v>2.6800000000000001E-2</v>
      </c>
      <c r="O80" s="8">
        <v>1.44E-2</v>
      </c>
      <c r="P80" s="8">
        <v>5.3E-3</v>
      </c>
    </row>
    <row r="81" spans="2:16">
      <c r="B81" s="6" t="s">
        <v>780</v>
      </c>
      <c r="C81" s="17">
        <v>8288136</v>
      </c>
      <c r="D81" s="6" t="s">
        <v>129</v>
      </c>
      <c r="E81" s="6"/>
      <c r="F81" s="6" t="s">
        <v>781</v>
      </c>
      <c r="G81" s="17">
        <v>9.89</v>
      </c>
      <c r="H81" s="6" t="s">
        <v>94</v>
      </c>
      <c r="I81" s="18">
        <v>4.8000000000000001E-2</v>
      </c>
      <c r="J81" s="8">
        <v>7.7999999999999996E-3</v>
      </c>
      <c r="K81" s="7">
        <v>58142000</v>
      </c>
      <c r="L81" s="7">
        <v>148.08000000000001</v>
      </c>
      <c r="M81" s="7">
        <v>86096.19</v>
      </c>
      <c r="N81" s="8">
        <v>2.1700000000000001E-2</v>
      </c>
      <c r="O81" s="8">
        <v>1.84E-2</v>
      </c>
      <c r="P81" s="8">
        <v>6.7999999999999996E-3</v>
      </c>
    </row>
    <row r="82" spans="2:16">
      <c r="B82" s="6" t="s">
        <v>782</v>
      </c>
      <c r="C82" s="17">
        <v>8288193</v>
      </c>
      <c r="D82" s="6" t="s">
        <v>129</v>
      </c>
      <c r="E82" s="6"/>
      <c r="F82" s="6" t="s">
        <v>783</v>
      </c>
      <c r="G82" s="17">
        <v>10.23</v>
      </c>
      <c r="H82" s="6" t="s">
        <v>94</v>
      </c>
      <c r="I82" s="18">
        <v>4.8000000000000001E-2</v>
      </c>
      <c r="J82" s="8">
        <v>8.0999999999999996E-3</v>
      </c>
      <c r="K82" s="7">
        <v>22544000</v>
      </c>
      <c r="L82" s="7">
        <v>149.47</v>
      </c>
      <c r="M82" s="7">
        <v>33695.9</v>
      </c>
      <c r="O82" s="8">
        <v>7.1999999999999998E-3</v>
      </c>
      <c r="P82" s="8">
        <v>2.7000000000000001E-3</v>
      </c>
    </row>
    <row r="83" spans="2:16">
      <c r="B83" s="6" t="s">
        <v>784</v>
      </c>
      <c r="C83" s="17">
        <v>8288201</v>
      </c>
      <c r="D83" s="6" t="s">
        <v>129</v>
      </c>
      <c r="E83" s="6"/>
      <c r="F83" s="6" t="s">
        <v>785</v>
      </c>
      <c r="G83" s="17">
        <v>10.31</v>
      </c>
      <c r="H83" s="6" t="s">
        <v>94</v>
      </c>
      <c r="I83" s="18">
        <v>4.8000000000000001E-2</v>
      </c>
      <c r="J83" s="8">
        <v>8.0999999999999996E-3</v>
      </c>
      <c r="K83" s="7">
        <v>47138000</v>
      </c>
      <c r="L83" s="7">
        <v>149.38</v>
      </c>
      <c r="M83" s="7">
        <v>70413.88</v>
      </c>
      <c r="N83" s="8">
        <v>3.1099999999999999E-2</v>
      </c>
      <c r="O83" s="8">
        <v>1.5100000000000001E-2</v>
      </c>
      <c r="P83" s="8">
        <v>5.5999999999999999E-3</v>
      </c>
    </row>
    <row r="84" spans="2:16">
      <c r="B84" s="13" t="s">
        <v>786</v>
      </c>
      <c r="C84" s="14"/>
      <c r="D84" s="13"/>
      <c r="E84" s="13"/>
      <c r="F84" s="13"/>
      <c r="G84" s="14">
        <v>2.3199999999999998</v>
      </c>
      <c r="H84" s="13"/>
      <c r="J84" s="16">
        <v>1.4E-3</v>
      </c>
      <c r="K84" s="15">
        <v>455459040</v>
      </c>
      <c r="M84" s="15">
        <v>674216.1</v>
      </c>
      <c r="O84" s="16">
        <v>0.14430000000000001</v>
      </c>
      <c r="P84" s="16">
        <v>5.3199999999999997E-2</v>
      </c>
    </row>
    <row r="85" spans="2:16">
      <c r="B85" s="6" t="s">
        <v>787</v>
      </c>
      <c r="C85" s="17">
        <v>8182925</v>
      </c>
      <c r="D85" s="6" t="s">
        <v>129</v>
      </c>
      <c r="E85" s="6"/>
      <c r="F85" s="6" t="s">
        <v>788</v>
      </c>
      <c r="H85" s="6" t="s">
        <v>94</v>
      </c>
      <c r="I85" s="18">
        <v>5.5E-2</v>
      </c>
      <c r="J85" s="8">
        <v>8.6E-3</v>
      </c>
      <c r="K85" s="7">
        <v>2001200</v>
      </c>
      <c r="L85" s="7">
        <v>159.68</v>
      </c>
      <c r="M85" s="7">
        <v>3195.56</v>
      </c>
      <c r="O85" s="8">
        <v>6.9999999999999999E-4</v>
      </c>
      <c r="P85" s="8">
        <v>2.9999999999999997E-4</v>
      </c>
    </row>
    <row r="86" spans="2:16">
      <c r="B86" s="6" t="s">
        <v>789</v>
      </c>
      <c r="C86" s="17">
        <v>8182933</v>
      </c>
      <c r="D86" s="6" t="s">
        <v>129</v>
      </c>
      <c r="E86" s="6"/>
      <c r="F86" s="6" t="s">
        <v>790</v>
      </c>
      <c r="G86" s="17">
        <v>0.09</v>
      </c>
      <c r="H86" s="6" t="s">
        <v>94</v>
      </c>
      <c r="I86" s="18">
        <v>5.5E-2</v>
      </c>
      <c r="J86" s="8">
        <v>8.5000000000000006E-3</v>
      </c>
      <c r="K86" s="7">
        <v>2364700</v>
      </c>
      <c r="L86" s="7">
        <v>158.34</v>
      </c>
      <c r="M86" s="7">
        <v>3744.18</v>
      </c>
      <c r="O86" s="8">
        <v>8.0000000000000004E-4</v>
      </c>
      <c r="P86" s="8">
        <v>2.9999999999999997E-4</v>
      </c>
    </row>
    <row r="87" spans="2:16">
      <c r="B87" s="6" t="s">
        <v>791</v>
      </c>
      <c r="C87" s="17">
        <v>8182941</v>
      </c>
      <c r="D87" s="6" t="s">
        <v>129</v>
      </c>
      <c r="E87" s="6"/>
      <c r="F87" s="6" t="s">
        <v>792</v>
      </c>
      <c r="G87" s="17">
        <v>0.17</v>
      </c>
      <c r="H87" s="6" t="s">
        <v>94</v>
      </c>
      <c r="I87" s="18">
        <v>5.5E-2</v>
      </c>
      <c r="J87" s="8">
        <v>8.5000000000000006E-3</v>
      </c>
      <c r="K87" s="7">
        <v>1462500</v>
      </c>
      <c r="L87" s="7">
        <v>157.57</v>
      </c>
      <c r="M87" s="7">
        <v>2304.5</v>
      </c>
      <c r="O87" s="8">
        <v>5.0000000000000001E-4</v>
      </c>
      <c r="P87" s="8">
        <v>2.0000000000000001E-4</v>
      </c>
    </row>
    <row r="88" spans="2:16">
      <c r="B88" s="6" t="s">
        <v>793</v>
      </c>
      <c r="C88" s="17">
        <v>8182958</v>
      </c>
      <c r="D88" s="6" t="s">
        <v>129</v>
      </c>
      <c r="E88" s="6"/>
      <c r="F88" s="6" t="s">
        <v>794</v>
      </c>
      <c r="G88" s="17">
        <v>0.25</v>
      </c>
      <c r="H88" s="6" t="s">
        <v>94</v>
      </c>
      <c r="I88" s="18">
        <v>5.5E-2</v>
      </c>
      <c r="J88" s="8">
        <v>8.3999999999999995E-3</v>
      </c>
      <c r="K88" s="7">
        <v>1154500</v>
      </c>
      <c r="L88" s="7">
        <v>155.62</v>
      </c>
      <c r="M88" s="7">
        <v>1796.65</v>
      </c>
      <c r="O88" s="8">
        <v>4.0000000000000002E-4</v>
      </c>
      <c r="P88" s="8">
        <v>1E-4</v>
      </c>
    </row>
    <row r="89" spans="2:16">
      <c r="B89" s="6" t="s">
        <v>795</v>
      </c>
      <c r="C89" s="17">
        <v>8182966</v>
      </c>
      <c r="D89" s="6" t="s">
        <v>129</v>
      </c>
      <c r="E89" s="6"/>
      <c r="F89" s="6" t="s">
        <v>796</v>
      </c>
      <c r="G89" s="17">
        <v>0.33</v>
      </c>
      <c r="H89" s="6" t="s">
        <v>94</v>
      </c>
      <c r="I89" s="18">
        <v>5.5E-2</v>
      </c>
      <c r="J89" s="8">
        <v>8.5000000000000006E-3</v>
      </c>
      <c r="K89" s="7">
        <v>1183800</v>
      </c>
      <c r="L89" s="7">
        <v>154.03</v>
      </c>
      <c r="M89" s="7">
        <v>1823.41</v>
      </c>
      <c r="O89" s="8">
        <v>4.0000000000000002E-4</v>
      </c>
      <c r="P89" s="8">
        <v>1E-4</v>
      </c>
    </row>
    <row r="90" spans="2:16">
      <c r="B90" s="6" t="s">
        <v>797</v>
      </c>
      <c r="C90" s="17">
        <v>8182974</v>
      </c>
      <c r="D90" s="6" t="s">
        <v>129</v>
      </c>
      <c r="E90" s="6"/>
      <c r="F90" s="6" t="s">
        <v>798</v>
      </c>
      <c r="G90" s="17">
        <v>0.42</v>
      </c>
      <c r="H90" s="6" t="s">
        <v>94</v>
      </c>
      <c r="I90" s="18">
        <v>5.5E-2</v>
      </c>
      <c r="J90" s="8">
        <v>7.4000000000000003E-3</v>
      </c>
      <c r="K90" s="7">
        <v>37700</v>
      </c>
      <c r="L90" s="7">
        <v>152.84</v>
      </c>
      <c r="M90" s="7">
        <v>57.62</v>
      </c>
      <c r="O90" s="8">
        <v>0</v>
      </c>
      <c r="P90" s="8">
        <v>0</v>
      </c>
    </row>
    <row r="91" spans="2:16">
      <c r="B91" s="6" t="s">
        <v>799</v>
      </c>
      <c r="C91" s="17">
        <v>8182982</v>
      </c>
      <c r="D91" s="6" t="s">
        <v>129</v>
      </c>
      <c r="E91" s="6"/>
      <c r="F91" s="6" t="s">
        <v>800</v>
      </c>
      <c r="G91" s="17">
        <v>0.49</v>
      </c>
      <c r="H91" s="6" t="s">
        <v>94</v>
      </c>
      <c r="I91" s="18">
        <v>5.5E-2</v>
      </c>
      <c r="J91" s="8">
        <v>7.4000000000000003E-3</v>
      </c>
      <c r="K91" s="7">
        <v>1670000</v>
      </c>
      <c r="L91" s="7">
        <v>156.12</v>
      </c>
      <c r="M91" s="7">
        <v>2607.15</v>
      </c>
      <c r="O91" s="8">
        <v>5.9999999999999995E-4</v>
      </c>
      <c r="P91" s="8">
        <v>2.0000000000000001E-4</v>
      </c>
    </row>
    <row r="92" spans="2:16">
      <c r="B92" s="6" t="s">
        <v>801</v>
      </c>
      <c r="C92" s="17">
        <v>8182990</v>
      </c>
      <c r="D92" s="6" t="s">
        <v>129</v>
      </c>
      <c r="E92" s="6"/>
      <c r="F92" s="6" t="s">
        <v>802</v>
      </c>
      <c r="G92" s="17">
        <v>0.56999999999999995</v>
      </c>
      <c r="H92" s="6" t="s">
        <v>94</v>
      </c>
      <c r="I92" s="18">
        <v>5.5E-2</v>
      </c>
      <c r="J92" s="8">
        <v>7.4000000000000003E-3</v>
      </c>
      <c r="K92" s="7">
        <v>1035500</v>
      </c>
      <c r="L92" s="7">
        <v>154.36000000000001</v>
      </c>
      <c r="M92" s="7">
        <v>1598.36</v>
      </c>
      <c r="O92" s="8">
        <v>2.9999999999999997E-4</v>
      </c>
      <c r="P92" s="8">
        <v>1E-4</v>
      </c>
    </row>
    <row r="93" spans="2:16">
      <c r="B93" s="6" t="s">
        <v>803</v>
      </c>
      <c r="C93" s="17">
        <v>8183006</v>
      </c>
      <c r="D93" s="6" t="s">
        <v>129</v>
      </c>
      <c r="E93" s="6"/>
      <c r="F93" s="6" t="s">
        <v>804</v>
      </c>
      <c r="G93" s="17">
        <v>0.66</v>
      </c>
      <c r="H93" s="6" t="s">
        <v>94</v>
      </c>
      <c r="I93" s="18">
        <v>5.5E-2</v>
      </c>
      <c r="J93" s="8">
        <v>6.1999999999999998E-3</v>
      </c>
      <c r="K93" s="7">
        <v>837600</v>
      </c>
      <c r="L93" s="7">
        <v>152.86000000000001</v>
      </c>
      <c r="M93" s="7">
        <v>1280.3399999999999</v>
      </c>
      <c r="O93" s="8">
        <v>2.9999999999999997E-4</v>
      </c>
      <c r="P93" s="8">
        <v>1E-4</v>
      </c>
    </row>
    <row r="94" spans="2:16">
      <c r="B94" s="6" t="s">
        <v>805</v>
      </c>
      <c r="C94" s="17">
        <v>8183014</v>
      </c>
      <c r="D94" s="6" t="s">
        <v>129</v>
      </c>
      <c r="E94" s="6"/>
      <c r="F94" s="6" t="s">
        <v>806</v>
      </c>
      <c r="G94" s="17">
        <v>0.74</v>
      </c>
      <c r="H94" s="6" t="s">
        <v>94</v>
      </c>
      <c r="I94" s="18">
        <v>5.5E-2</v>
      </c>
      <c r="J94" s="8">
        <v>6.1999999999999998E-3</v>
      </c>
      <c r="K94" s="7">
        <v>600000</v>
      </c>
      <c r="L94" s="7">
        <v>152.18</v>
      </c>
      <c r="M94" s="7">
        <v>913.07</v>
      </c>
      <c r="O94" s="8">
        <v>2.0000000000000001E-4</v>
      </c>
      <c r="P94" s="8">
        <v>1E-4</v>
      </c>
    </row>
    <row r="95" spans="2:16">
      <c r="B95" s="6" t="s">
        <v>807</v>
      </c>
      <c r="C95" s="17">
        <v>8183022</v>
      </c>
      <c r="D95" s="6" t="s">
        <v>129</v>
      </c>
      <c r="E95" s="6"/>
      <c r="F95" s="6" t="s">
        <v>808</v>
      </c>
      <c r="G95" s="17">
        <v>0.83</v>
      </c>
      <c r="H95" s="6" t="s">
        <v>94</v>
      </c>
      <c r="I95" s="18">
        <v>5.5E-2</v>
      </c>
      <c r="J95" s="8">
        <v>6.1999999999999998E-3</v>
      </c>
      <c r="K95" s="7">
        <v>1362700</v>
      </c>
      <c r="L95" s="7">
        <v>152.19999999999999</v>
      </c>
      <c r="M95" s="7">
        <v>2073.98</v>
      </c>
      <c r="N95" s="8">
        <v>3.4099999999999998E-2</v>
      </c>
      <c r="O95" s="8">
        <v>4.0000000000000002E-4</v>
      </c>
      <c r="P95" s="8">
        <v>2.0000000000000001E-4</v>
      </c>
    </row>
    <row r="96" spans="2:16">
      <c r="B96" s="6" t="s">
        <v>809</v>
      </c>
      <c r="C96" s="17">
        <v>8183030</v>
      </c>
      <c r="D96" s="6" t="s">
        <v>129</v>
      </c>
      <c r="E96" s="6"/>
      <c r="F96" s="6" t="s">
        <v>810</v>
      </c>
      <c r="G96" s="17">
        <v>0.9</v>
      </c>
      <c r="H96" s="6" t="s">
        <v>94</v>
      </c>
      <c r="I96" s="18">
        <v>5.5E-2</v>
      </c>
      <c r="J96" s="8">
        <v>4.7999999999999996E-3</v>
      </c>
      <c r="K96" s="7">
        <v>615000</v>
      </c>
      <c r="L96" s="7">
        <v>150.53</v>
      </c>
      <c r="M96" s="7">
        <v>925.77</v>
      </c>
      <c r="N96" s="8">
        <v>1.54E-2</v>
      </c>
      <c r="O96" s="8">
        <v>2.0000000000000001E-4</v>
      </c>
      <c r="P96" s="8">
        <v>1E-4</v>
      </c>
    </row>
    <row r="97" spans="2:16">
      <c r="B97" s="6" t="s">
        <v>811</v>
      </c>
      <c r="C97" s="17">
        <v>8183048</v>
      </c>
      <c r="D97" s="6" t="s">
        <v>129</v>
      </c>
      <c r="E97" s="6"/>
      <c r="F97" s="6" t="s">
        <v>812</v>
      </c>
      <c r="G97" s="17">
        <v>0.5</v>
      </c>
      <c r="H97" s="6" t="s">
        <v>94</v>
      </c>
      <c r="I97" s="18">
        <v>5.5E-2</v>
      </c>
      <c r="J97" s="8">
        <v>4.7999999999999996E-3</v>
      </c>
      <c r="K97" s="7">
        <v>4734000</v>
      </c>
      <c r="L97" s="7">
        <v>151.22</v>
      </c>
      <c r="M97" s="7">
        <v>7158.65</v>
      </c>
      <c r="N97" s="8">
        <v>4.7300000000000002E-2</v>
      </c>
      <c r="O97" s="8">
        <v>1.5E-3</v>
      </c>
      <c r="P97" s="8">
        <v>5.9999999999999995E-4</v>
      </c>
    </row>
    <row r="98" spans="2:16">
      <c r="B98" s="6" t="s">
        <v>813</v>
      </c>
      <c r="C98" s="17">
        <v>8183055</v>
      </c>
      <c r="D98" s="6" t="s">
        <v>129</v>
      </c>
      <c r="E98" s="6"/>
      <c r="F98" s="6" t="s">
        <v>814</v>
      </c>
      <c r="G98" s="17">
        <v>0.57999999999999996</v>
      </c>
      <c r="H98" s="6" t="s">
        <v>94</v>
      </c>
      <c r="I98" s="18">
        <v>5.5E-2</v>
      </c>
      <c r="J98" s="8">
        <v>5.1000000000000004E-3</v>
      </c>
      <c r="K98" s="7">
        <v>4102000</v>
      </c>
      <c r="L98" s="7">
        <v>151.63</v>
      </c>
      <c r="M98" s="7">
        <v>6219.7</v>
      </c>
      <c r="O98" s="8">
        <v>1.2999999999999999E-3</v>
      </c>
      <c r="P98" s="8">
        <v>5.0000000000000001E-4</v>
      </c>
    </row>
    <row r="99" spans="2:16">
      <c r="B99" s="6" t="s">
        <v>815</v>
      </c>
      <c r="C99" s="17">
        <v>8183063</v>
      </c>
      <c r="D99" s="6" t="s">
        <v>129</v>
      </c>
      <c r="E99" s="6"/>
      <c r="F99" s="6" t="s">
        <v>816</v>
      </c>
      <c r="G99" s="17">
        <v>0.66</v>
      </c>
      <c r="H99" s="6" t="s">
        <v>94</v>
      </c>
      <c r="I99" s="18">
        <v>5.5E-2</v>
      </c>
      <c r="J99" s="8">
        <v>4.1000000000000003E-3</v>
      </c>
      <c r="K99" s="7">
        <v>1589600</v>
      </c>
      <c r="L99" s="7">
        <v>151.16999999999999</v>
      </c>
      <c r="M99" s="7">
        <v>2403.06</v>
      </c>
      <c r="N99" s="8">
        <v>2.2700000000000001E-2</v>
      </c>
      <c r="O99" s="8">
        <v>5.0000000000000001E-4</v>
      </c>
      <c r="P99" s="8">
        <v>2.0000000000000001E-4</v>
      </c>
    </row>
    <row r="100" spans="2:16">
      <c r="B100" s="6" t="s">
        <v>817</v>
      </c>
      <c r="C100" s="17">
        <v>8183071</v>
      </c>
      <c r="D100" s="6" t="s">
        <v>129</v>
      </c>
      <c r="E100" s="6"/>
      <c r="F100" s="6" t="s">
        <v>818</v>
      </c>
      <c r="G100" s="17">
        <v>0.74</v>
      </c>
      <c r="H100" s="6" t="s">
        <v>94</v>
      </c>
      <c r="I100" s="18">
        <v>5.5E-2</v>
      </c>
      <c r="J100" s="8">
        <v>4.3E-3</v>
      </c>
      <c r="K100" s="7">
        <v>188000</v>
      </c>
      <c r="L100" s="7">
        <v>151.19999999999999</v>
      </c>
      <c r="M100" s="7">
        <v>284.25</v>
      </c>
      <c r="O100" s="8">
        <v>1E-4</v>
      </c>
      <c r="P100" s="8">
        <v>0</v>
      </c>
    </row>
    <row r="101" spans="2:16">
      <c r="B101" s="6" t="s">
        <v>819</v>
      </c>
      <c r="C101" s="17">
        <v>8183089</v>
      </c>
      <c r="D101" s="6" t="s">
        <v>129</v>
      </c>
      <c r="E101" s="6"/>
      <c r="F101" s="6" t="s">
        <v>820</v>
      </c>
      <c r="G101" s="17">
        <v>0.83</v>
      </c>
      <c r="H101" s="6" t="s">
        <v>94</v>
      </c>
      <c r="I101" s="18">
        <v>5.5E-2</v>
      </c>
      <c r="J101" s="8">
        <v>4.4999999999999997E-3</v>
      </c>
      <c r="K101" s="7">
        <v>2671200</v>
      </c>
      <c r="L101" s="7">
        <v>151.41</v>
      </c>
      <c r="M101" s="7">
        <v>4044.53</v>
      </c>
      <c r="O101" s="8">
        <v>8.9999999999999998E-4</v>
      </c>
      <c r="P101" s="8">
        <v>2.9999999999999997E-4</v>
      </c>
    </row>
    <row r="102" spans="2:16">
      <c r="B102" s="6" t="s">
        <v>821</v>
      </c>
      <c r="C102" s="17">
        <v>8183097</v>
      </c>
      <c r="D102" s="6" t="s">
        <v>129</v>
      </c>
      <c r="E102" s="6"/>
      <c r="F102" s="6" t="s">
        <v>822</v>
      </c>
      <c r="G102" s="17">
        <v>0.91</v>
      </c>
      <c r="H102" s="6" t="s">
        <v>94</v>
      </c>
      <c r="I102" s="18">
        <v>5.5E-2</v>
      </c>
      <c r="J102" s="8">
        <v>3.3E-3</v>
      </c>
      <c r="K102" s="7">
        <v>2664200</v>
      </c>
      <c r="L102" s="7">
        <v>149.47</v>
      </c>
      <c r="M102" s="7">
        <v>3982.05</v>
      </c>
      <c r="O102" s="8">
        <v>8.9999999999999998E-4</v>
      </c>
      <c r="P102" s="8">
        <v>2.9999999999999997E-4</v>
      </c>
    </row>
    <row r="103" spans="2:16">
      <c r="B103" s="6" t="s">
        <v>823</v>
      </c>
      <c r="C103" s="17">
        <v>8183105</v>
      </c>
      <c r="D103" s="6" t="s">
        <v>129</v>
      </c>
      <c r="E103" s="6"/>
      <c r="F103" s="6" t="s">
        <v>824</v>
      </c>
      <c r="G103" s="17">
        <v>0.97</v>
      </c>
      <c r="H103" s="6" t="s">
        <v>94</v>
      </c>
      <c r="I103" s="18">
        <v>5.5E-2</v>
      </c>
      <c r="J103" s="8">
        <v>3.3999999999999998E-3</v>
      </c>
      <c r="K103" s="7">
        <v>3794000</v>
      </c>
      <c r="L103" s="7">
        <v>152.72</v>
      </c>
      <c r="M103" s="7">
        <v>5794.36</v>
      </c>
      <c r="O103" s="8">
        <v>1.1999999999999999E-3</v>
      </c>
      <c r="P103" s="8">
        <v>5.0000000000000001E-4</v>
      </c>
    </row>
    <row r="104" spans="2:16">
      <c r="B104" s="6" t="s">
        <v>825</v>
      </c>
      <c r="C104" s="17">
        <v>8183113</v>
      </c>
      <c r="D104" s="6" t="s">
        <v>129</v>
      </c>
      <c r="E104" s="6"/>
      <c r="F104" s="6" t="s">
        <v>826</v>
      </c>
      <c r="G104" s="17">
        <v>1.06</v>
      </c>
      <c r="H104" s="6" t="s">
        <v>94</v>
      </c>
      <c r="I104" s="18">
        <v>5.5E-2</v>
      </c>
      <c r="J104" s="8">
        <v>3.5999999999999999E-3</v>
      </c>
      <c r="K104" s="7">
        <v>4058400</v>
      </c>
      <c r="L104" s="7">
        <v>152.07</v>
      </c>
      <c r="M104" s="7">
        <v>6171.69</v>
      </c>
      <c r="O104" s="8">
        <v>1.2999999999999999E-3</v>
      </c>
      <c r="P104" s="8">
        <v>5.0000000000000001E-4</v>
      </c>
    </row>
    <row r="105" spans="2:16">
      <c r="B105" s="6" t="s">
        <v>827</v>
      </c>
      <c r="C105" s="17">
        <v>8183121</v>
      </c>
      <c r="D105" s="6" t="s">
        <v>129</v>
      </c>
      <c r="E105" s="6"/>
      <c r="F105" s="6" t="s">
        <v>828</v>
      </c>
      <c r="G105" s="17">
        <v>1.1399999999999999</v>
      </c>
      <c r="H105" s="6" t="s">
        <v>94</v>
      </c>
      <c r="I105" s="18">
        <v>5.5E-2</v>
      </c>
      <c r="J105" s="8">
        <v>2.5000000000000001E-3</v>
      </c>
      <c r="K105" s="7">
        <v>2099000</v>
      </c>
      <c r="L105" s="7">
        <v>152.4</v>
      </c>
      <c r="M105" s="7">
        <v>3198.95</v>
      </c>
      <c r="O105" s="8">
        <v>6.9999999999999999E-4</v>
      </c>
      <c r="P105" s="8">
        <v>2.9999999999999997E-4</v>
      </c>
    </row>
    <row r="106" spans="2:16">
      <c r="B106" s="6" t="s">
        <v>829</v>
      </c>
      <c r="C106" s="17">
        <v>8183139</v>
      </c>
      <c r="D106" s="6" t="s">
        <v>129</v>
      </c>
      <c r="E106" s="6"/>
      <c r="F106" s="6" t="s">
        <v>830</v>
      </c>
      <c r="G106" s="17">
        <v>1.22</v>
      </c>
      <c r="H106" s="6" t="s">
        <v>94</v>
      </c>
      <c r="I106" s="18">
        <v>5.5E-2</v>
      </c>
      <c r="J106" s="8">
        <v>2.5999999999999999E-3</v>
      </c>
      <c r="K106" s="7">
        <v>2256200</v>
      </c>
      <c r="L106" s="7">
        <v>151.58000000000001</v>
      </c>
      <c r="M106" s="7">
        <v>3419.97</v>
      </c>
      <c r="O106" s="8">
        <v>6.9999999999999999E-4</v>
      </c>
      <c r="P106" s="8">
        <v>2.9999999999999997E-4</v>
      </c>
    </row>
    <row r="107" spans="2:16">
      <c r="B107" s="6" t="s">
        <v>831</v>
      </c>
      <c r="C107" s="17">
        <v>8183147</v>
      </c>
      <c r="D107" s="6" t="s">
        <v>129</v>
      </c>
      <c r="E107" s="6"/>
      <c r="F107" s="6" t="s">
        <v>832</v>
      </c>
      <c r="G107" s="17">
        <v>1.3</v>
      </c>
      <c r="H107" s="6" t="s">
        <v>94</v>
      </c>
      <c r="I107" s="18">
        <v>5.5E-2</v>
      </c>
      <c r="J107" s="8">
        <v>2.7000000000000001E-3</v>
      </c>
      <c r="K107" s="7">
        <v>3329600</v>
      </c>
      <c r="L107" s="7">
        <v>149.44</v>
      </c>
      <c r="M107" s="7">
        <v>4975.7700000000004</v>
      </c>
      <c r="O107" s="8">
        <v>1.1000000000000001E-3</v>
      </c>
      <c r="P107" s="8">
        <v>4.0000000000000002E-4</v>
      </c>
    </row>
    <row r="108" spans="2:16">
      <c r="B108" s="6" t="s">
        <v>833</v>
      </c>
      <c r="C108" s="17">
        <v>8183154</v>
      </c>
      <c r="D108" s="6" t="s">
        <v>129</v>
      </c>
      <c r="E108" s="6"/>
      <c r="F108" s="6" t="s">
        <v>834</v>
      </c>
      <c r="G108" s="17">
        <v>1.39</v>
      </c>
      <c r="H108" s="6" t="s">
        <v>94</v>
      </c>
      <c r="I108" s="18">
        <v>5.5E-2</v>
      </c>
      <c r="J108" s="8">
        <v>1.8E-3</v>
      </c>
      <c r="K108" s="7">
        <v>3349600</v>
      </c>
      <c r="L108" s="7">
        <v>145.22</v>
      </c>
      <c r="M108" s="7">
        <v>4864.3999999999996</v>
      </c>
      <c r="O108" s="8">
        <v>1E-3</v>
      </c>
      <c r="P108" s="8">
        <v>4.0000000000000002E-4</v>
      </c>
    </row>
    <row r="109" spans="2:16">
      <c r="B109" s="6" t="s">
        <v>835</v>
      </c>
      <c r="C109" s="17">
        <v>8183162</v>
      </c>
      <c r="D109" s="6" t="s">
        <v>129</v>
      </c>
      <c r="E109" s="6"/>
      <c r="F109" s="6" t="s">
        <v>836</v>
      </c>
      <c r="G109" s="17">
        <v>1.05</v>
      </c>
      <c r="H109" s="6" t="s">
        <v>94</v>
      </c>
      <c r="I109" s="18">
        <v>5.5E-2</v>
      </c>
      <c r="J109" s="8">
        <v>1.8E-3</v>
      </c>
      <c r="K109" s="7">
        <v>8608320</v>
      </c>
      <c r="L109" s="7">
        <v>143.99</v>
      </c>
      <c r="M109" s="7">
        <v>12394.77</v>
      </c>
      <c r="O109" s="8">
        <v>2.7000000000000001E-3</v>
      </c>
      <c r="P109" s="8">
        <v>1E-3</v>
      </c>
    </row>
    <row r="110" spans="2:16">
      <c r="B110" s="6" t="s">
        <v>837</v>
      </c>
      <c r="C110" s="17">
        <v>8183170</v>
      </c>
      <c r="D110" s="6" t="s">
        <v>129</v>
      </c>
      <c r="E110" s="6"/>
      <c r="F110" s="6" t="s">
        <v>838</v>
      </c>
      <c r="G110" s="17">
        <v>1.1299999999999999</v>
      </c>
      <c r="H110" s="6" t="s">
        <v>94</v>
      </c>
      <c r="I110" s="18">
        <v>5.5E-2</v>
      </c>
      <c r="J110" s="8">
        <v>2E-3</v>
      </c>
      <c r="K110" s="7">
        <v>3651200</v>
      </c>
      <c r="L110" s="7">
        <v>143.85</v>
      </c>
      <c r="M110" s="7">
        <v>5252.13</v>
      </c>
      <c r="O110" s="8">
        <v>1.1000000000000001E-3</v>
      </c>
      <c r="P110" s="8">
        <v>4.0000000000000002E-4</v>
      </c>
    </row>
    <row r="111" spans="2:16">
      <c r="B111" s="6" t="s">
        <v>839</v>
      </c>
      <c r="C111" s="17">
        <v>8183188</v>
      </c>
      <c r="D111" s="6" t="s">
        <v>129</v>
      </c>
      <c r="E111" s="6"/>
      <c r="F111" s="6" t="s">
        <v>840</v>
      </c>
      <c r="G111" s="17">
        <v>1.21</v>
      </c>
      <c r="H111" s="6" t="s">
        <v>94</v>
      </c>
      <c r="I111" s="18">
        <v>5.5E-2</v>
      </c>
      <c r="J111" s="8">
        <v>1.2999999999999999E-3</v>
      </c>
      <c r="K111" s="7">
        <v>2238880</v>
      </c>
      <c r="L111" s="7">
        <v>144.61000000000001</v>
      </c>
      <c r="M111" s="7">
        <v>3237.58</v>
      </c>
      <c r="O111" s="8">
        <v>6.9999999999999999E-4</v>
      </c>
      <c r="P111" s="8">
        <v>2.9999999999999997E-4</v>
      </c>
    </row>
    <row r="112" spans="2:16">
      <c r="B112" s="6" t="s">
        <v>841</v>
      </c>
      <c r="C112" s="17">
        <v>8183196</v>
      </c>
      <c r="D112" s="6" t="s">
        <v>129</v>
      </c>
      <c r="E112" s="6"/>
      <c r="F112" s="6" t="s">
        <v>842</v>
      </c>
      <c r="G112" s="17">
        <v>1.3</v>
      </c>
      <c r="H112" s="6" t="s">
        <v>94</v>
      </c>
      <c r="I112" s="18">
        <v>5.5E-2</v>
      </c>
      <c r="J112" s="8">
        <v>1.5E-3</v>
      </c>
      <c r="K112" s="7">
        <v>4220160</v>
      </c>
      <c r="L112" s="7">
        <v>145.66999999999999</v>
      </c>
      <c r="M112" s="7">
        <v>6147.68</v>
      </c>
      <c r="O112" s="8">
        <v>1.2999999999999999E-3</v>
      </c>
      <c r="P112" s="8">
        <v>5.0000000000000001E-4</v>
      </c>
    </row>
    <row r="113" spans="2:16">
      <c r="B113" s="6" t="s">
        <v>843</v>
      </c>
      <c r="C113" s="17">
        <v>8183204</v>
      </c>
      <c r="D113" s="6" t="s">
        <v>129</v>
      </c>
      <c r="E113" s="6"/>
      <c r="F113" s="6" t="s">
        <v>844</v>
      </c>
      <c r="G113" s="17">
        <v>1.38</v>
      </c>
      <c r="H113" s="6" t="s">
        <v>94</v>
      </c>
      <c r="I113" s="18">
        <v>5.5E-2</v>
      </c>
      <c r="J113" s="8">
        <v>1.6000000000000001E-3</v>
      </c>
      <c r="K113" s="7">
        <v>2079000</v>
      </c>
      <c r="L113" s="7">
        <v>145.91</v>
      </c>
      <c r="M113" s="7">
        <v>3033.5</v>
      </c>
      <c r="O113" s="8">
        <v>5.9999999999999995E-4</v>
      </c>
      <c r="P113" s="8">
        <v>2.0000000000000001E-4</v>
      </c>
    </row>
    <row r="114" spans="2:16">
      <c r="B114" s="6" t="s">
        <v>845</v>
      </c>
      <c r="C114" s="17">
        <v>8183212</v>
      </c>
      <c r="D114" s="6" t="s">
        <v>129</v>
      </c>
      <c r="E114" s="6"/>
      <c r="F114" s="6" t="s">
        <v>846</v>
      </c>
      <c r="G114" s="17">
        <v>1.46</v>
      </c>
      <c r="H114" s="6" t="s">
        <v>94</v>
      </c>
      <c r="I114" s="18">
        <v>5.5E-2</v>
      </c>
      <c r="J114" s="8">
        <v>1E-3</v>
      </c>
      <c r="K114" s="7">
        <v>4651920</v>
      </c>
      <c r="L114" s="7">
        <v>145.6</v>
      </c>
      <c r="M114" s="7">
        <v>6773.2</v>
      </c>
      <c r="O114" s="8">
        <v>1.4E-3</v>
      </c>
      <c r="P114" s="8">
        <v>5.0000000000000001E-4</v>
      </c>
    </row>
    <row r="115" spans="2:16">
      <c r="B115" s="6" t="s">
        <v>847</v>
      </c>
      <c r="C115" s="17">
        <v>8183220</v>
      </c>
      <c r="D115" s="6" t="s">
        <v>129</v>
      </c>
      <c r="E115" s="6"/>
      <c r="F115" s="6" t="s">
        <v>848</v>
      </c>
      <c r="G115" s="17">
        <v>1.51</v>
      </c>
      <c r="H115" s="6" t="s">
        <v>94</v>
      </c>
      <c r="I115" s="18">
        <v>5.5E-2</v>
      </c>
      <c r="J115" s="8">
        <v>1.1000000000000001E-3</v>
      </c>
      <c r="K115" s="7">
        <v>4313680</v>
      </c>
      <c r="L115" s="7">
        <v>148.54</v>
      </c>
      <c r="M115" s="7">
        <v>6407.72</v>
      </c>
      <c r="O115" s="8">
        <v>1.4E-3</v>
      </c>
      <c r="P115" s="8">
        <v>5.0000000000000001E-4</v>
      </c>
    </row>
    <row r="116" spans="2:16">
      <c r="B116" s="6" t="s">
        <v>849</v>
      </c>
      <c r="C116" s="17">
        <v>8183238</v>
      </c>
      <c r="D116" s="6" t="s">
        <v>129</v>
      </c>
      <c r="E116" s="6"/>
      <c r="F116" s="6" t="s">
        <v>850</v>
      </c>
      <c r="G116" s="17">
        <v>1.59</v>
      </c>
      <c r="H116" s="6" t="s">
        <v>94</v>
      </c>
      <c r="I116" s="18">
        <v>5.5E-2</v>
      </c>
      <c r="J116" s="8">
        <v>1.1999999999999999E-3</v>
      </c>
      <c r="K116" s="7">
        <v>5299280</v>
      </c>
      <c r="L116" s="7">
        <v>148.08000000000001</v>
      </c>
      <c r="M116" s="7">
        <v>7847.33</v>
      </c>
      <c r="O116" s="8">
        <v>1.6999999999999999E-3</v>
      </c>
      <c r="P116" s="8">
        <v>5.9999999999999995E-4</v>
      </c>
    </row>
    <row r="117" spans="2:16">
      <c r="B117" s="6" t="s">
        <v>851</v>
      </c>
      <c r="C117" s="17">
        <v>8183246</v>
      </c>
      <c r="D117" s="6" t="s">
        <v>129</v>
      </c>
      <c r="E117" s="6"/>
      <c r="F117" s="6" t="s">
        <v>852</v>
      </c>
      <c r="G117" s="17">
        <v>1.67</v>
      </c>
      <c r="H117" s="6" t="s">
        <v>94</v>
      </c>
      <c r="I117" s="18">
        <v>5.5E-2</v>
      </c>
      <c r="J117" s="8">
        <v>6.9999999999999999E-4</v>
      </c>
      <c r="K117" s="7">
        <v>4984560</v>
      </c>
      <c r="L117" s="7">
        <v>147.77000000000001</v>
      </c>
      <c r="M117" s="7">
        <v>7365.77</v>
      </c>
      <c r="O117" s="8">
        <v>1.6000000000000001E-3</v>
      </c>
      <c r="P117" s="8">
        <v>5.9999999999999995E-4</v>
      </c>
    </row>
    <row r="118" spans="2:16">
      <c r="B118" s="6" t="s">
        <v>853</v>
      </c>
      <c r="C118" s="17">
        <v>8183253</v>
      </c>
      <c r="D118" s="6" t="s">
        <v>129</v>
      </c>
      <c r="E118" s="6"/>
      <c r="F118" s="6" t="s">
        <v>854</v>
      </c>
      <c r="G118" s="17">
        <v>1.76</v>
      </c>
      <c r="H118" s="6" t="s">
        <v>94</v>
      </c>
      <c r="I118" s="18">
        <v>5.5E-2</v>
      </c>
      <c r="J118" s="8">
        <v>8.0000000000000004E-4</v>
      </c>
      <c r="K118" s="7">
        <v>4483360</v>
      </c>
      <c r="L118" s="7">
        <v>147.05000000000001</v>
      </c>
      <c r="M118" s="7">
        <v>6592.64</v>
      </c>
      <c r="O118" s="8">
        <v>1.4E-3</v>
      </c>
      <c r="P118" s="8">
        <v>5.0000000000000001E-4</v>
      </c>
    </row>
    <row r="119" spans="2:16">
      <c r="B119" s="6" t="s">
        <v>855</v>
      </c>
      <c r="C119" s="17">
        <v>8183261</v>
      </c>
      <c r="D119" s="6" t="s">
        <v>129</v>
      </c>
      <c r="E119" s="6"/>
      <c r="F119" s="6" t="s">
        <v>856</v>
      </c>
      <c r="G119" s="17">
        <v>1.84</v>
      </c>
      <c r="H119" s="6" t="s">
        <v>94</v>
      </c>
      <c r="I119" s="18">
        <v>5.5E-2</v>
      </c>
      <c r="J119" s="8">
        <v>8.0000000000000004E-4</v>
      </c>
      <c r="K119" s="7">
        <v>4954880</v>
      </c>
      <c r="L119" s="7">
        <v>146.33000000000001</v>
      </c>
      <c r="M119" s="7">
        <v>7250.39</v>
      </c>
      <c r="O119" s="8">
        <v>1.6000000000000001E-3</v>
      </c>
      <c r="P119" s="8">
        <v>5.9999999999999995E-4</v>
      </c>
    </row>
    <row r="120" spans="2:16">
      <c r="B120" s="6" t="s">
        <v>857</v>
      </c>
      <c r="C120" s="17">
        <v>8183279</v>
      </c>
      <c r="D120" s="6" t="s">
        <v>129</v>
      </c>
      <c r="E120" s="6"/>
      <c r="F120" s="6" t="s">
        <v>858</v>
      </c>
      <c r="G120" s="17">
        <v>1.92</v>
      </c>
      <c r="H120" s="6" t="s">
        <v>94</v>
      </c>
      <c r="I120" s="18">
        <v>5.5E-2</v>
      </c>
      <c r="J120" s="8">
        <v>4.0000000000000002E-4</v>
      </c>
      <c r="K120" s="7">
        <v>5668880</v>
      </c>
      <c r="L120" s="7">
        <v>145.47999999999999</v>
      </c>
      <c r="M120" s="7">
        <v>8246.9699999999993</v>
      </c>
      <c r="O120" s="8">
        <v>1.8E-3</v>
      </c>
      <c r="P120" s="8">
        <v>6.9999999999999999E-4</v>
      </c>
    </row>
    <row r="121" spans="2:16">
      <c r="B121" s="6" t="s">
        <v>859</v>
      </c>
      <c r="C121" s="17">
        <v>8183287</v>
      </c>
      <c r="D121" s="6" t="s">
        <v>129</v>
      </c>
      <c r="E121" s="6"/>
      <c r="F121" s="6" t="s">
        <v>860</v>
      </c>
      <c r="G121" s="17">
        <v>1.57</v>
      </c>
      <c r="H121" s="6" t="s">
        <v>94</v>
      </c>
      <c r="I121" s="18">
        <v>5.5E-2</v>
      </c>
      <c r="J121" s="8">
        <v>4.0000000000000002E-4</v>
      </c>
      <c r="K121" s="7">
        <v>14362920</v>
      </c>
      <c r="L121" s="7">
        <v>146.05000000000001</v>
      </c>
      <c r="M121" s="7">
        <v>20976.33</v>
      </c>
      <c r="O121" s="8">
        <v>4.4999999999999997E-3</v>
      </c>
      <c r="P121" s="8">
        <v>1.6999999999999999E-3</v>
      </c>
    </row>
    <row r="122" spans="2:16">
      <c r="B122" s="6" t="s">
        <v>861</v>
      </c>
      <c r="C122" s="17">
        <v>8183295</v>
      </c>
      <c r="D122" s="6" t="s">
        <v>129</v>
      </c>
      <c r="E122" s="6"/>
      <c r="F122" s="6" t="s">
        <v>862</v>
      </c>
      <c r="G122" s="17">
        <v>1.64</v>
      </c>
      <c r="H122" s="6" t="s">
        <v>94</v>
      </c>
      <c r="I122" s="18">
        <v>5.5E-2</v>
      </c>
      <c r="J122" s="8">
        <v>5.9999999999999995E-4</v>
      </c>
      <c r="K122" s="7">
        <v>4792320</v>
      </c>
      <c r="L122" s="7">
        <v>146.01</v>
      </c>
      <c r="M122" s="7">
        <v>6997.3</v>
      </c>
      <c r="O122" s="8">
        <v>1.5E-3</v>
      </c>
      <c r="P122" s="8">
        <v>5.9999999999999995E-4</v>
      </c>
    </row>
    <row r="123" spans="2:16">
      <c r="B123" s="6" t="s">
        <v>863</v>
      </c>
      <c r="C123" s="17">
        <v>8183303</v>
      </c>
      <c r="D123" s="6" t="s">
        <v>129</v>
      </c>
      <c r="E123" s="6"/>
      <c r="F123" s="6" t="s">
        <v>864</v>
      </c>
      <c r="G123" s="17">
        <v>1.72</v>
      </c>
      <c r="H123" s="6" t="s">
        <v>94</v>
      </c>
      <c r="I123" s="18">
        <v>5.5E-2</v>
      </c>
      <c r="J123" s="8">
        <v>2.9999999999999997E-4</v>
      </c>
      <c r="K123" s="7">
        <v>6123600</v>
      </c>
      <c r="L123" s="7">
        <v>146.76</v>
      </c>
      <c r="M123" s="7">
        <v>8986.7000000000007</v>
      </c>
      <c r="O123" s="8">
        <v>1.9E-3</v>
      </c>
      <c r="P123" s="8">
        <v>6.9999999999999999E-4</v>
      </c>
    </row>
    <row r="124" spans="2:16">
      <c r="B124" s="6" t="s">
        <v>865</v>
      </c>
      <c r="C124" s="17">
        <v>8183311</v>
      </c>
      <c r="D124" s="6" t="s">
        <v>129</v>
      </c>
      <c r="E124" s="6"/>
      <c r="F124" s="6" t="s">
        <v>866</v>
      </c>
      <c r="G124" s="17">
        <v>1.81</v>
      </c>
      <c r="H124" s="6" t="s">
        <v>94</v>
      </c>
      <c r="I124" s="18">
        <v>5.5E-2</v>
      </c>
      <c r="J124" s="8">
        <v>4.0000000000000002E-4</v>
      </c>
      <c r="K124" s="7">
        <v>6531120</v>
      </c>
      <c r="L124" s="7">
        <v>147.41999999999999</v>
      </c>
      <c r="M124" s="7">
        <v>9628.02</v>
      </c>
      <c r="O124" s="8">
        <v>2.0999999999999999E-3</v>
      </c>
      <c r="P124" s="8">
        <v>8.0000000000000004E-4</v>
      </c>
    </row>
    <row r="125" spans="2:16">
      <c r="B125" s="6" t="s">
        <v>867</v>
      </c>
      <c r="C125" s="17">
        <v>8183329</v>
      </c>
      <c r="D125" s="6" t="s">
        <v>129</v>
      </c>
      <c r="E125" s="6"/>
      <c r="F125" s="6" t="s">
        <v>868</v>
      </c>
      <c r="G125" s="17">
        <v>1.89</v>
      </c>
      <c r="H125" s="6" t="s">
        <v>94</v>
      </c>
      <c r="I125" s="18">
        <v>5.5E-2</v>
      </c>
      <c r="J125" s="8">
        <v>5.0000000000000001E-4</v>
      </c>
      <c r="K125" s="7">
        <v>5658480</v>
      </c>
      <c r="L125" s="7">
        <v>147.81</v>
      </c>
      <c r="M125" s="7">
        <v>8363.69</v>
      </c>
      <c r="O125" s="8">
        <v>1.8E-3</v>
      </c>
      <c r="P125" s="8">
        <v>6.9999999999999999E-4</v>
      </c>
    </row>
    <row r="126" spans="2:16">
      <c r="B126" s="6" t="s">
        <v>869</v>
      </c>
      <c r="C126" s="17">
        <v>8183337</v>
      </c>
      <c r="D126" s="6" t="s">
        <v>129</v>
      </c>
      <c r="E126" s="6"/>
      <c r="F126" s="6" t="s">
        <v>870</v>
      </c>
      <c r="G126" s="17">
        <v>1.97</v>
      </c>
      <c r="H126" s="6" t="s">
        <v>94</v>
      </c>
      <c r="I126" s="18">
        <v>5.5E-2</v>
      </c>
      <c r="J126" s="8">
        <v>2.9999999999999997E-4</v>
      </c>
      <c r="K126" s="7">
        <v>5494320</v>
      </c>
      <c r="L126" s="7">
        <v>147.16</v>
      </c>
      <c r="M126" s="7">
        <v>8085.68</v>
      </c>
      <c r="O126" s="8">
        <v>1.6999999999999999E-3</v>
      </c>
      <c r="P126" s="8">
        <v>5.9999999999999995E-4</v>
      </c>
    </row>
    <row r="127" spans="2:16">
      <c r="B127" s="6" t="s">
        <v>871</v>
      </c>
      <c r="C127" s="17">
        <v>8183345</v>
      </c>
      <c r="D127" s="6" t="s">
        <v>129</v>
      </c>
      <c r="E127" s="6"/>
      <c r="F127" s="6" t="s">
        <v>872</v>
      </c>
      <c r="G127" s="17">
        <v>2.0099999999999998</v>
      </c>
      <c r="H127" s="6" t="s">
        <v>94</v>
      </c>
      <c r="I127" s="18">
        <v>5.5E-2</v>
      </c>
      <c r="J127" s="8">
        <v>4.0000000000000002E-4</v>
      </c>
      <c r="K127" s="7">
        <v>6608880</v>
      </c>
      <c r="L127" s="7">
        <v>149.5</v>
      </c>
      <c r="M127" s="7">
        <v>9880.06</v>
      </c>
      <c r="O127" s="8">
        <v>2.0999999999999999E-3</v>
      </c>
      <c r="P127" s="8">
        <v>8.0000000000000004E-4</v>
      </c>
    </row>
    <row r="128" spans="2:16">
      <c r="B128" s="6" t="s">
        <v>873</v>
      </c>
      <c r="C128" s="17">
        <v>8183410</v>
      </c>
      <c r="D128" s="6" t="s">
        <v>129</v>
      </c>
      <c r="E128" s="6"/>
      <c r="F128" s="6" t="s">
        <v>874</v>
      </c>
      <c r="G128" s="17">
        <v>2.14</v>
      </c>
      <c r="H128" s="6" t="s">
        <v>94</v>
      </c>
      <c r="I128" s="18">
        <v>5.5E-2</v>
      </c>
      <c r="J128" s="8">
        <v>4.0000000000000002E-4</v>
      </c>
      <c r="K128" s="7">
        <v>2942720</v>
      </c>
      <c r="L128" s="7">
        <v>149.82</v>
      </c>
      <c r="M128" s="7">
        <v>4408.68</v>
      </c>
      <c r="O128" s="8">
        <v>8.9999999999999998E-4</v>
      </c>
      <c r="P128" s="8">
        <v>2.9999999999999997E-4</v>
      </c>
    </row>
    <row r="129" spans="2:16">
      <c r="B129" s="6" t="s">
        <v>875</v>
      </c>
      <c r="C129" s="17">
        <v>8183428</v>
      </c>
      <c r="D129" s="6" t="s">
        <v>129</v>
      </c>
      <c r="E129" s="6"/>
      <c r="F129" s="6" t="s">
        <v>876</v>
      </c>
      <c r="G129" s="17">
        <v>2.21</v>
      </c>
      <c r="H129" s="6" t="s">
        <v>94</v>
      </c>
      <c r="I129" s="18">
        <v>5.5E-2</v>
      </c>
      <c r="J129" s="8">
        <v>4.0000000000000002E-4</v>
      </c>
      <c r="K129" s="7">
        <v>6485600</v>
      </c>
      <c r="L129" s="7">
        <v>150.69</v>
      </c>
      <c r="M129" s="7">
        <v>9773.2800000000007</v>
      </c>
      <c r="O129" s="8">
        <v>2.0999999999999999E-3</v>
      </c>
      <c r="P129" s="8">
        <v>8.0000000000000004E-4</v>
      </c>
    </row>
    <row r="130" spans="2:16">
      <c r="B130" s="6" t="s">
        <v>877</v>
      </c>
      <c r="C130" s="17">
        <v>8183436</v>
      </c>
      <c r="D130" s="6" t="s">
        <v>129</v>
      </c>
      <c r="E130" s="6"/>
      <c r="F130" s="6" t="s">
        <v>878</v>
      </c>
      <c r="G130" s="17">
        <v>2.2999999999999998</v>
      </c>
      <c r="H130" s="6" t="s">
        <v>94</v>
      </c>
      <c r="I130" s="18">
        <v>5.5E-2</v>
      </c>
      <c r="J130" s="8">
        <v>4.0000000000000002E-4</v>
      </c>
      <c r="K130" s="7">
        <v>6810320</v>
      </c>
      <c r="L130" s="7">
        <v>150.82</v>
      </c>
      <c r="M130" s="7">
        <v>10271.030000000001</v>
      </c>
      <c r="O130" s="8">
        <v>2.2000000000000001E-3</v>
      </c>
      <c r="P130" s="8">
        <v>8.0000000000000004E-4</v>
      </c>
    </row>
    <row r="131" spans="2:16">
      <c r="B131" s="6" t="s">
        <v>879</v>
      </c>
      <c r="C131" s="17">
        <v>8183444</v>
      </c>
      <c r="D131" s="6" t="s">
        <v>129</v>
      </c>
      <c r="E131" s="6"/>
      <c r="F131" s="6" t="s">
        <v>880</v>
      </c>
      <c r="G131" s="17">
        <v>2.38</v>
      </c>
      <c r="H131" s="6" t="s">
        <v>94</v>
      </c>
      <c r="I131" s="18">
        <v>5.5E-2</v>
      </c>
      <c r="J131" s="8">
        <v>5.0000000000000001E-4</v>
      </c>
      <c r="K131" s="7">
        <v>5100040</v>
      </c>
      <c r="L131" s="7">
        <v>150.49</v>
      </c>
      <c r="M131" s="7">
        <v>7674.86</v>
      </c>
      <c r="O131" s="8">
        <v>1.6000000000000001E-3</v>
      </c>
      <c r="P131" s="8">
        <v>5.9999999999999995E-4</v>
      </c>
    </row>
    <row r="132" spans="2:16">
      <c r="B132" s="6" t="s">
        <v>881</v>
      </c>
      <c r="C132" s="17">
        <v>8183451</v>
      </c>
      <c r="D132" s="6" t="s">
        <v>129</v>
      </c>
      <c r="E132" s="6"/>
      <c r="F132" s="6" t="s">
        <v>882</v>
      </c>
      <c r="G132" s="17">
        <v>2.4700000000000002</v>
      </c>
      <c r="H132" s="6" t="s">
        <v>94</v>
      </c>
      <c r="I132" s="18">
        <v>5.5E-2</v>
      </c>
      <c r="J132" s="8">
        <v>5.0000000000000001E-4</v>
      </c>
      <c r="K132" s="7">
        <v>14743520</v>
      </c>
      <c r="L132" s="7">
        <v>149.13</v>
      </c>
      <c r="M132" s="7">
        <v>21987.11</v>
      </c>
      <c r="O132" s="8">
        <v>4.7000000000000002E-3</v>
      </c>
      <c r="P132" s="8">
        <v>1.6999999999999999E-3</v>
      </c>
    </row>
    <row r="133" spans="2:16">
      <c r="B133" s="6" t="s">
        <v>883</v>
      </c>
      <c r="C133" s="17">
        <v>8183469</v>
      </c>
      <c r="D133" s="6" t="s">
        <v>129</v>
      </c>
      <c r="E133" s="6"/>
      <c r="F133" s="6" t="s">
        <v>884</v>
      </c>
      <c r="G133" s="17">
        <v>2.4900000000000002</v>
      </c>
      <c r="H133" s="6" t="s">
        <v>94</v>
      </c>
      <c r="I133" s="18">
        <v>5.5E-2</v>
      </c>
      <c r="J133" s="8">
        <v>5.0000000000000001E-4</v>
      </c>
      <c r="K133" s="7">
        <v>8306760</v>
      </c>
      <c r="L133" s="7">
        <v>152.09</v>
      </c>
      <c r="M133" s="7">
        <v>12633.79</v>
      </c>
      <c r="O133" s="8">
        <v>2.7000000000000001E-3</v>
      </c>
      <c r="P133" s="8">
        <v>1E-3</v>
      </c>
    </row>
    <row r="134" spans="2:16">
      <c r="B134" s="6" t="s">
        <v>885</v>
      </c>
      <c r="C134" s="17">
        <v>8183477</v>
      </c>
      <c r="D134" s="6" t="s">
        <v>129</v>
      </c>
      <c r="E134" s="6"/>
      <c r="F134" s="6" t="s">
        <v>886</v>
      </c>
      <c r="G134" s="17">
        <v>2.58</v>
      </c>
      <c r="H134" s="6" t="s">
        <v>94</v>
      </c>
      <c r="I134" s="18">
        <v>5.5E-2</v>
      </c>
      <c r="J134" s="8">
        <v>5.9999999999999995E-4</v>
      </c>
      <c r="K134" s="7">
        <v>34554520</v>
      </c>
      <c r="L134" s="7">
        <v>151.62</v>
      </c>
      <c r="M134" s="7">
        <v>52390</v>
      </c>
      <c r="O134" s="8">
        <v>1.12E-2</v>
      </c>
      <c r="P134" s="8">
        <v>4.1000000000000003E-3</v>
      </c>
    </row>
    <row r="135" spans="2:16">
      <c r="B135" s="6" t="s">
        <v>887</v>
      </c>
      <c r="C135" s="17">
        <v>8183485</v>
      </c>
      <c r="D135" s="6" t="s">
        <v>129</v>
      </c>
      <c r="E135" s="6"/>
      <c r="F135" s="6" t="s">
        <v>888</v>
      </c>
      <c r="G135" s="17">
        <v>2.66</v>
      </c>
      <c r="H135" s="6" t="s">
        <v>94</v>
      </c>
      <c r="I135" s="18">
        <v>5.5E-2</v>
      </c>
      <c r="J135" s="8">
        <v>5.9999999999999995E-4</v>
      </c>
      <c r="K135" s="7">
        <v>6664680</v>
      </c>
      <c r="L135" s="7">
        <v>150.99</v>
      </c>
      <c r="M135" s="7">
        <v>10063.32</v>
      </c>
      <c r="O135" s="8">
        <v>2.2000000000000001E-3</v>
      </c>
      <c r="P135" s="8">
        <v>8.0000000000000004E-4</v>
      </c>
    </row>
    <row r="136" spans="2:16">
      <c r="B136" s="6" t="s">
        <v>889</v>
      </c>
      <c r="C136" s="17">
        <v>8183493</v>
      </c>
      <c r="D136" s="6" t="s">
        <v>129</v>
      </c>
      <c r="E136" s="6"/>
      <c r="F136" s="6" t="s">
        <v>890</v>
      </c>
      <c r="G136" s="17">
        <v>2.74</v>
      </c>
      <c r="H136" s="6" t="s">
        <v>94</v>
      </c>
      <c r="I136" s="18">
        <v>5.5E-2</v>
      </c>
      <c r="J136" s="8">
        <v>6.9999999999999999E-4</v>
      </c>
      <c r="K136" s="7">
        <v>7204120</v>
      </c>
      <c r="L136" s="7">
        <v>150.53</v>
      </c>
      <c r="M136" s="7">
        <v>10844.49</v>
      </c>
      <c r="O136" s="8">
        <v>2.3E-3</v>
      </c>
      <c r="P136" s="8">
        <v>8.9999999999999998E-4</v>
      </c>
    </row>
    <row r="137" spans="2:16">
      <c r="B137" s="6" t="s">
        <v>891</v>
      </c>
      <c r="C137" s="17">
        <v>8183501</v>
      </c>
      <c r="D137" s="6" t="s">
        <v>129</v>
      </c>
      <c r="E137" s="6"/>
      <c r="F137" s="6" t="s">
        <v>892</v>
      </c>
      <c r="G137" s="17">
        <v>2.82</v>
      </c>
      <c r="H137" s="6" t="s">
        <v>94</v>
      </c>
      <c r="I137" s="18">
        <v>5.5E-2</v>
      </c>
      <c r="J137" s="8">
        <v>6.9999999999999999E-4</v>
      </c>
      <c r="K137" s="7">
        <v>9541840</v>
      </c>
      <c r="L137" s="7">
        <v>150.22</v>
      </c>
      <c r="M137" s="7">
        <v>14333.49</v>
      </c>
      <c r="O137" s="8">
        <v>3.0999999999999999E-3</v>
      </c>
      <c r="P137" s="8">
        <v>1.1000000000000001E-3</v>
      </c>
    </row>
    <row r="138" spans="2:16">
      <c r="B138" s="6" t="s">
        <v>893</v>
      </c>
      <c r="C138" s="17">
        <v>8183527</v>
      </c>
      <c r="D138" s="6" t="s">
        <v>129</v>
      </c>
      <c r="E138" s="6"/>
      <c r="F138" s="6" t="s">
        <v>684</v>
      </c>
      <c r="G138" s="17">
        <v>2.5299999999999998</v>
      </c>
      <c r="H138" s="6" t="s">
        <v>94</v>
      </c>
      <c r="I138" s="18">
        <v>5.5E-2</v>
      </c>
      <c r="J138" s="8">
        <v>8.0000000000000004E-4</v>
      </c>
      <c r="K138" s="7">
        <v>22360000</v>
      </c>
      <c r="L138" s="7">
        <v>151.08000000000001</v>
      </c>
      <c r="M138" s="7">
        <v>33782.449999999997</v>
      </c>
      <c r="O138" s="8">
        <v>7.1999999999999998E-3</v>
      </c>
      <c r="P138" s="8">
        <v>2.7000000000000001E-3</v>
      </c>
    </row>
    <row r="139" spans="2:16">
      <c r="B139" s="6" t="s">
        <v>894</v>
      </c>
      <c r="C139" s="17">
        <v>8183535</v>
      </c>
      <c r="D139" s="6" t="s">
        <v>129</v>
      </c>
      <c r="E139" s="6"/>
      <c r="F139" s="6" t="s">
        <v>686</v>
      </c>
      <c r="G139" s="17">
        <v>2.61</v>
      </c>
      <c r="H139" s="6" t="s">
        <v>94</v>
      </c>
      <c r="I139" s="18">
        <v>5.5E-2</v>
      </c>
      <c r="J139" s="8">
        <v>8.0000000000000004E-4</v>
      </c>
      <c r="K139" s="7">
        <v>13061360</v>
      </c>
      <c r="L139" s="7">
        <v>151.19999999999999</v>
      </c>
      <c r="M139" s="7">
        <v>19749.080000000002</v>
      </c>
      <c r="O139" s="8">
        <v>4.1999999999999997E-3</v>
      </c>
      <c r="P139" s="8">
        <v>1.6000000000000001E-3</v>
      </c>
    </row>
    <row r="140" spans="2:16">
      <c r="B140" s="6" t="s">
        <v>895</v>
      </c>
      <c r="C140" s="17">
        <v>8183543</v>
      </c>
      <c r="D140" s="6" t="s">
        <v>129</v>
      </c>
      <c r="E140" s="6"/>
      <c r="F140" s="6" t="s">
        <v>688</v>
      </c>
      <c r="G140" s="17">
        <v>2.69</v>
      </c>
      <c r="H140" s="6" t="s">
        <v>94</v>
      </c>
      <c r="I140" s="18">
        <v>5.5E-2</v>
      </c>
      <c r="J140" s="8">
        <v>8.9999999999999998E-4</v>
      </c>
      <c r="K140" s="7">
        <v>9549800</v>
      </c>
      <c r="L140" s="7">
        <v>149.52000000000001</v>
      </c>
      <c r="M140" s="7">
        <v>14278.66</v>
      </c>
      <c r="O140" s="8">
        <v>3.0999999999999999E-3</v>
      </c>
      <c r="P140" s="8">
        <v>1.1000000000000001E-3</v>
      </c>
    </row>
    <row r="141" spans="2:16">
      <c r="B141" s="6" t="s">
        <v>896</v>
      </c>
      <c r="C141" s="17">
        <v>8183550</v>
      </c>
      <c r="D141" s="6" t="s">
        <v>129</v>
      </c>
      <c r="E141" s="6"/>
      <c r="F141" s="6" t="s">
        <v>690</v>
      </c>
      <c r="G141" s="17">
        <v>2.78</v>
      </c>
      <c r="H141" s="6" t="s">
        <v>94</v>
      </c>
      <c r="I141" s="18">
        <v>5.5E-2</v>
      </c>
      <c r="J141" s="8">
        <v>1E-3</v>
      </c>
      <c r="K141" s="7">
        <v>12937600</v>
      </c>
      <c r="L141" s="7">
        <v>148.33000000000001</v>
      </c>
      <c r="M141" s="7">
        <v>19190.89</v>
      </c>
      <c r="O141" s="8">
        <v>4.1000000000000003E-3</v>
      </c>
      <c r="P141" s="8">
        <v>1.5E-3</v>
      </c>
    </row>
    <row r="142" spans="2:16">
      <c r="B142" s="6" t="s">
        <v>897</v>
      </c>
      <c r="C142" s="17">
        <v>8183568</v>
      </c>
      <c r="D142" s="6" t="s">
        <v>129</v>
      </c>
      <c r="E142" s="6"/>
      <c r="F142" s="6" t="s">
        <v>898</v>
      </c>
      <c r="G142" s="17">
        <v>2.86</v>
      </c>
      <c r="H142" s="6" t="s">
        <v>94</v>
      </c>
      <c r="I142" s="18">
        <v>5.5E-2</v>
      </c>
      <c r="J142" s="8">
        <v>1E-3</v>
      </c>
      <c r="K142" s="7">
        <v>4778800</v>
      </c>
      <c r="L142" s="7">
        <v>147.59</v>
      </c>
      <c r="M142" s="7">
        <v>7053.23</v>
      </c>
      <c r="O142" s="8">
        <v>1.5E-3</v>
      </c>
      <c r="P142" s="8">
        <v>5.9999999999999995E-4</v>
      </c>
    </row>
    <row r="143" spans="2:16">
      <c r="B143" s="6" t="s">
        <v>899</v>
      </c>
      <c r="C143" s="17">
        <v>8183576</v>
      </c>
      <c r="D143" s="6" t="s">
        <v>129</v>
      </c>
      <c r="E143" s="6"/>
      <c r="F143" s="6" t="s">
        <v>900</v>
      </c>
      <c r="G143" s="17">
        <v>2.94</v>
      </c>
      <c r="H143" s="6" t="s">
        <v>94</v>
      </c>
      <c r="I143" s="18">
        <v>5.5E-2</v>
      </c>
      <c r="J143" s="8">
        <v>1.1000000000000001E-3</v>
      </c>
      <c r="K143" s="7">
        <v>3905720</v>
      </c>
      <c r="L143" s="7">
        <v>145.29</v>
      </c>
      <c r="M143" s="7">
        <v>5674.81</v>
      </c>
      <c r="O143" s="8">
        <v>1.1999999999999999E-3</v>
      </c>
      <c r="P143" s="8">
        <v>4.0000000000000002E-4</v>
      </c>
    </row>
    <row r="144" spans="2:16">
      <c r="B144" s="6" t="s">
        <v>901</v>
      </c>
      <c r="C144" s="17">
        <v>8183584</v>
      </c>
      <c r="D144" s="6" t="s">
        <v>129</v>
      </c>
      <c r="E144" s="6"/>
      <c r="F144" s="6" t="s">
        <v>902</v>
      </c>
      <c r="G144" s="17">
        <v>2.96</v>
      </c>
      <c r="H144" s="6" t="s">
        <v>94</v>
      </c>
      <c r="I144" s="18">
        <v>5.5E-2</v>
      </c>
      <c r="J144" s="8">
        <v>1.1999999999999999E-3</v>
      </c>
      <c r="K144" s="7">
        <v>8528000</v>
      </c>
      <c r="L144" s="7">
        <v>147.29</v>
      </c>
      <c r="M144" s="7">
        <v>12561.24</v>
      </c>
      <c r="O144" s="8">
        <v>2.7000000000000001E-3</v>
      </c>
      <c r="P144" s="8">
        <v>1E-3</v>
      </c>
    </row>
    <row r="145" spans="2:16">
      <c r="B145" s="6" t="s">
        <v>903</v>
      </c>
      <c r="C145" s="17">
        <v>8183592</v>
      </c>
      <c r="D145" s="6" t="s">
        <v>129</v>
      </c>
      <c r="E145" s="6"/>
      <c r="F145" s="6" t="s">
        <v>904</v>
      </c>
      <c r="G145" s="17">
        <v>3.04</v>
      </c>
      <c r="H145" s="6" t="s">
        <v>94</v>
      </c>
      <c r="I145" s="18">
        <v>5.5E-2</v>
      </c>
      <c r="J145" s="8">
        <v>1.1999999999999999E-3</v>
      </c>
      <c r="K145" s="7">
        <v>9348040</v>
      </c>
      <c r="L145" s="7">
        <v>145.36000000000001</v>
      </c>
      <c r="M145" s="7">
        <v>13588.23</v>
      </c>
      <c r="O145" s="8">
        <v>2.8999999999999998E-3</v>
      </c>
      <c r="P145" s="8">
        <v>1.1000000000000001E-3</v>
      </c>
    </row>
    <row r="146" spans="2:16">
      <c r="B146" s="6" t="s">
        <v>905</v>
      </c>
      <c r="C146" s="17">
        <v>8183600</v>
      </c>
      <c r="D146" s="6" t="s">
        <v>129</v>
      </c>
      <c r="E146" s="6"/>
      <c r="F146" s="6" t="s">
        <v>906</v>
      </c>
      <c r="G146" s="17">
        <v>3.12</v>
      </c>
      <c r="H146" s="6" t="s">
        <v>94</v>
      </c>
      <c r="I146" s="18">
        <v>5.5E-2</v>
      </c>
      <c r="J146" s="8">
        <v>1.2999999999999999E-3</v>
      </c>
      <c r="K146" s="7">
        <v>6595160</v>
      </c>
      <c r="L146" s="7">
        <v>144.35</v>
      </c>
      <c r="M146" s="7">
        <v>9520.24</v>
      </c>
      <c r="O146" s="8">
        <v>2E-3</v>
      </c>
      <c r="P146" s="8">
        <v>8.0000000000000004E-4</v>
      </c>
    </row>
    <row r="147" spans="2:16">
      <c r="B147" s="6" t="s">
        <v>907</v>
      </c>
      <c r="C147" s="17">
        <v>8183618</v>
      </c>
      <c r="D147" s="6" t="s">
        <v>129</v>
      </c>
      <c r="E147" s="6"/>
      <c r="F147" s="6" t="s">
        <v>908</v>
      </c>
      <c r="G147" s="17">
        <v>3.21</v>
      </c>
      <c r="H147" s="6" t="s">
        <v>94</v>
      </c>
      <c r="I147" s="18">
        <v>5.5E-2</v>
      </c>
      <c r="J147" s="8">
        <v>1.2999999999999999E-3</v>
      </c>
      <c r="K147" s="7">
        <v>7566520</v>
      </c>
      <c r="L147" s="7">
        <v>144.86000000000001</v>
      </c>
      <c r="M147" s="7">
        <v>10961.1</v>
      </c>
      <c r="O147" s="8">
        <v>2.3E-3</v>
      </c>
      <c r="P147" s="8">
        <v>8.9999999999999998E-4</v>
      </c>
    </row>
    <row r="148" spans="2:16">
      <c r="B148" s="6" t="s">
        <v>909</v>
      </c>
      <c r="C148" s="17">
        <v>8183626</v>
      </c>
      <c r="D148" s="6" t="s">
        <v>129</v>
      </c>
      <c r="E148" s="6"/>
      <c r="F148" s="6" t="s">
        <v>692</v>
      </c>
      <c r="G148" s="17">
        <v>3.29</v>
      </c>
      <c r="H148" s="6" t="s">
        <v>94</v>
      </c>
      <c r="I148" s="18">
        <v>5.5E-2</v>
      </c>
      <c r="J148" s="8">
        <v>1.2999999999999999E-3</v>
      </c>
      <c r="K148" s="7">
        <v>4452760</v>
      </c>
      <c r="L148" s="7">
        <v>144.31</v>
      </c>
      <c r="M148" s="7">
        <v>6425.67</v>
      </c>
      <c r="O148" s="8">
        <v>1.4E-3</v>
      </c>
      <c r="P148" s="8">
        <v>5.0000000000000001E-4</v>
      </c>
    </row>
    <row r="149" spans="2:16">
      <c r="B149" s="6" t="s">
        <v>910</v>
      </c>
      <c r="C149" s="17">
        <v>8183634</v>
      </c>
      <c r="D149" s="6" t="s">
        <v>129</v>
      </c>
      <c r="E149" s="6"/>
      <c r="F149" s="6" t="s">
        <v>694</v>
      </c>
      <c r="G149" s="17">
        <v>3.37</v>
      </c>
      <c r="H149" s="6" t="s">
        <v>94</v>
      </c>
      <c r="I149" s="18">
        <v>5.5E-2</v>
      </c>
      <c r="J149" s="8">
        <v>1.5E-3</v>
      </c>
      <c r="K149" s="7">
        <v>14508000</v>
      </c>
      <c r="L149" s="7">
        <v>143.31</v>
      </c>
      <c r="M149" s="7">
        <v>20791.189999999999</v>
      </c>
      <c r="O149" s="8">
        <v>4.4999999999999997E-3</v>
      </c>
      <c r="P149" s="8">
        <v>1.6000000000000001E-3</v>
      </c>
    </row>
    <row r="150" spans="2:16">
      <c r="B150" s="6" t="s">
        <v>911</v>
      </c>
      <c r="C150" s="17">
        <v>8183642</v>
      </c>
      <c r="D150" s="6" t="s">
        <v>129</v>
      </c>
      <c r="E150" s="6"/>
      <c r="F150" s="6" t="s">
        <v>912</v>
      </c>
      <c r="G150" s="17">
        <v>2.99</v>
      </c>
      <c r="H150" s="6" t="s">
        <v>94</v>
      </c>
      <c r="I150" s="18">
        <v>5.5E-2</v>
      </c>
      <c r="J150" s="8">
        <v>1.5E-3</v>
      </c>
      <c r="K150" s="7">
        <v>21198000</v>
      </c>
      <c r="L150" s="7">
        <v>144.66</v>
      </c>
      <c r="M150" s="7">
        <v>30665</v>
      </c>
      <c r="O150" s="8">
        <v>6.6E-3</v>
      </c>
      <c r="P150" s="8">
        <v>2.3999999999999998E-3</v>
      </c>
    </row>
    <row r="151" spans="2:16">
      <c r="B151" s="6" t="s">
        <v>913</v>
      </c>
      <c r="C151" s="17">
        <v>8183659</v>
      </c>
      <c r="D151" s="6" t="s">
        <v>129</v>
      </c>
      <c r="E151" s="6"/>
      <c r="F151" s="6" t="s">
        <v>914</v>
      </c>
      <c r="G151" s="17">
        <v>3.08</v>
      </c>
      <c r="H151" s="6" t="s">
        <v>94</v>
      </c>
      <c r="I151" s="18">
        <v>5.5E-2</v>
      </c>
      <c r="J151" s="8">
        <v>1.5E-3</v>
      </c>
      <c r="K151" s="7">
        <v>21222600</v>
      </c>
      <c r="L151" s="7">
        <v>145.03</v>
      </c>
      <c r="M151" s="7">
        <v>30778.82</v>
      </c>
      <c r="O151" s="8">
        <v>6.6E-3</v>
      </c>
      <c r="P151" s="8">
        <v>2.3999999999999998E-3</v>
      </c>
    </row>
    <row r="152" spans="2:16">
      <c r="B152" s="6" t="s">
        <v>915</v>
      </c>
      <c r="C152" s="17">
        <v>8183667</v>
      </c>
      <c r="D152" s="6" t="s">
        <v>129</v>
      </c>
      <c r="E152" s="6"/>
      <c r="F152" s="6" t="s">
        <v>916</v>
      </c>
      <c r="G152" s="17">
        <v>3.16</v>
      </c>
      <c r="H152" s="6" t="s">
        <v>94</v>
      </c>
      <c r="I152" s="18">
        <v>5.5E-2</v>
      </c>
      <c r="J152" s="8">
        <v>1.6999999999999999E-3</v>
      </c>
      <c r="K152" s="7">
        <v>12028200</v>
      </c>
      <c r="L152" s="7">
        <v>144.66</v>
      </c>
      <c r="M152" s="7">
        <v>17400.3</v>
      </c>
      <c r="O152" s="8">
        <v>3.7000000000000002E-3</v>
      </c>
      <c r="P152" s="8">
        <v>1.4E-3</v>
      </c>
    </row>
    <row r="153" spans="2:16">
      <c r="B153" s="6" t="s">
        <v>917</v>
      </c>
      <c r="C153" s="17">
        <v>8183675</v>
      </c>
      <c r="D153" s="6" t="s">
        <v>129</v>
      </c>
      <c r="E153" s="6"/>
      <c r="F153" s="6" t="s">
        <v>918</v>
      </c>
      <c r="G153" s="17">
        <v>3.24</v>
      </c>
      <c r="H153" s="6" t="s">
        <v>94</v>
      </c>
      <c r="I153" s="18">
        <v>5.5E-2</v>
      </c>
      <c r="J153" s="8">
        <v>1.6999999999999999E-3</v>
      </c>
      <c r="K153" s="7">
        <v>13077600</v>
      </c>
      <c r="L153" s="7">
        <v>144.07</v>
      </c>
      <c r="M153" s="7">
        <v>18840.37</v>
      </c>
      <c r="O153" s="8">
        <v>4.0000000000000001E-3</v>
      </c>
      <c r="P153" s="8">
        <v>1.5E-3</v>
      </c>
    </row>
    <row r="154" spans="2:16">
      <c r="B154" s="6" t="s">
        <v>919</v>
      </c>
      <c r="C154" s="17">
        <v>8183683</v>
      </c>
      <c r="D154" s="6" t="s">
        <v>129</v>
      </c>
      <c r="E154" s="6"/>
      <c r="F154" s="6" t="s">
        <v>920</v>
      </c>
      <c r="G154" s="17">
        <v>3.33</v>
      </c>
      <c r="H154" s="6" t="s">
        <v>94</v>
      </c>
      <c r="I154" s="18">
        <v>5.5E-2</v>
      </c>
      <c r="J154" s="8">
        <v>1.6999999999999999E-3</v>
      </c>
      <c r="K154" s="7">
        <v>14100000</v>
      </c>
      <c r="L154" s="7">
        <v>143.75</v>
      </c>
      <c r="M154" s="7">
        <v>20269.310000000001</v>
      </c>
      <c r="O154" s="8">
        <v>4.3E-3</v>
      </c>
      <c r="P154" s="8">
        <v>1.6000000000000001E-3</v>
      </c>
    </row>
    <row r="155" spans="2:16">
      <c r="B155" s="13" t="s">
        <v>921</v>
      </c>
      <c r="C155" s="14"/>
      <c r="D155" s="13"/>
      <c r="E155" s="13"/>
      <c r="F155" s="13"/>
      <c r="H155" s="13"/>
      <c r="K155" s="15">
        <v>0</v>
      </c>
      <c r="M155" s="15">
        <v>0</v>
      </c>
      <c r="O155" s="16">
        <v>0</v>
      </c>
      <c r="P155" s="16">
        <v>0</v>
      </c>
    </row>
    <row r="156" spans="2:16">
      <c r="B156" s="13" t="s">
        <v>922</v>
      </c>
      <c r="C156" s="14"/>
      <c r="D156" s="13"/>
      <c r="E156" s="13"/>
      <c r="F156" s="13"/>
      <c r="H156" s="13"/>
      <c r="K156" s="15">
        <v>0</v>
      </c>
      <c r="M156" s="15">
        <v>0</v>
      </c>
      <c r="O156" s="16">
        <v>0</v>
      </c>
      <c r="P156" s="16">
        <v>0</v>
      </c>
    </row>
    <row r="157" spans="2:16">
      <c r="B157" s="3" t="s">
        <v>923</v>
      </c>
      <c r="C157" s="12"/>
      <c r="D157" s="3"/>
      <c r="E157" s="3"/>
      <c r="F157" s="3"/>
      <c r="H157" s="3"/>
      <c r="K157" s="9">
        <v>0</v>
      </c>
      <c r="M157" s="9">
        <v>0</v>
      </c>
      <c r="O157" s="10">
        <v>0</v>
      </c>
      <c r="P157" s="10">
        <v>0</v>
      </c>
    </row>
    <row r="158" spans="2:16">
      <c r="B158" s="13" t="s">
        <v>149</v>
      </c>
      <c r="C158" s="14"/>
      <c r="D158" s="13"/>
      <c r="E158" s="13"/>
      <c r="F158" s="13"/>
      <c r="H158" s="13"/>
      <c r="K158" s="15">
        <v>0</v>
      </c>
      <c r="M158" s="15">
        <v>0</v>
      </c>
      <c r="O158" s="16">
        <v>0</v>
      </c>
      <c r="P158" s="16">
        <v>0</v>
      </c>
    </row>
    <row r="159" spans="2:16">
      <c r="B159" s="13" t="s">
        <v>924</v>
      </c>
      <c r="C159" s="14"/>
      <c r="D159" s="13"/>
      <c r="E159" s="13"/>
      <c r="F159" s="13"/>
      <c r="H159" s="13"/>
      <c r="K159" s="15">
        <v>0</v>
      </c>
      <c r="M159" s="15">
        <v>0</v>
      </c>
      <c r="O159" s="16">
        <v>0</v>
      </c>
      <c r="P159" s="16">
        <v>0</v>
      </c>
    </row>
    <row r="162" spans="2:8">
      <c r="B162" s="6" t="s">
        <v>111</v>
      </c>
      <c r="C162" s="17"/>
      <c r="D162" s="6"/>
      <c r="E162" s="6"/>
      <c r="F162" s="6"/>
      <c r="H162" s="6"/>
    </row>
    <row r="166" spans="2:8">
      <c r="B166" s="5"/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646</v>
      </c>
    </row>
    <row r="7" spans="2:19" ht="15.75">
      <c r="B7" s="2" t="s">
        <v>151</v>
      </c>
    </row>
    <row r="8" spans="2:19">
      <c r="B8" s="3" t="s">
        <v>76</v>
      </c>
      <c r="C8" s="3" t="s">
        <v>77</v>
      </c>
      <c r="D8" s="3" t="s">
        <v>152</v>
      </c>
      <c r="E8" s="3" t="s">
        <v>78</v>
      </c>
      <c r="F8" s="3" t="s">
        <v>153</v>
      </c>
      <c r="G8" s="3" t="s">
        <v>79</v>
      </c>
      <c r="H8" s="3" t="s">
        <v>80</v>
      </c>
      <c r="I8" s="3" t="s">
        <v>115</v>
      </c>
      <c r="J8" s="3" t="s">
        <v>116</v>
      </c>
      <c r="K8" s="3" t="s">
        <v>81</v>
      </c>
      <c r="L8" s="3" t="s">
        <v>82</v>
      </c>
      <c r="M8" s="3" t="s">
        <v>83</v>
      </c>
      <c r="N8" s="3" t="s">
        <v>117</v>
      </c>
      <c r="O8" s="3" t="s">
        <v>42</v>
      </c>
      <c r="P8" s="3" t="s">
        <v>647</v>
      </c>
      <c r="Q8" s="3" t="s">
        <v>118</v>
      </c>
      <c r="R8" s="3" t="s">
        <v>119</v>
      </c>
      <c r="S8" s="3" t="s">
        <v>86</v>
      </c>
    </row>
    <row r="9" spans="2:19">
      <c r="B9" s="4"/>
      <c r="C9" s="4"/>
      <c r="D9" s="4"/>
      <c r="E9" s="4"/>
      <c r="F9" s="4"/>
      <c r="G9" s="4"/>
      <c r="H9" s="4"/>
      <c r="I9" s="4" t="s">
        <v>120</v>
      </c>
      <c r="J9" s="4" t="s">
        <v>121</v>
      </c>
      <c r="K9" s="4"/>
      <c r="L9" s="4" t="s">
        <v>87</v>
      </c>
      <c r="M9" s="4" t="s">
        <v>87</v>
      </c>
      <c r="N9" s="4" t="s">
        <v>122</v>
      </c>
      <c r="O9" s="4" t="s">
        <v>123</v>
      </c>
      <c r="P9" s="4" t="s">
        <v>88</v>
      </c>
      <c r="Q9" s="4" t="s">
        <v>87</v>
      </c>
      <c r="R9" s="4" t="s">
        <v>87</v>
      </c>
      <c r="S9" s="4" t="s">
        <v>87</v>
      </c>
    </row>
    <row r="11" spans="2:19">
      <c r="B11" s="3" t="s">
        <v>925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926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927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928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162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929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930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931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932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111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/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6"/>
  <sheetViews>
    <sheetView rightToLeft="1" tabSelected="1" topLeftCell="A19" workbookViewId="0">
      <selection activeCell="G46" sqref="G46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2.7109375" customWidth="1"/>
    <col min="7" max="7" width="8.7109375" customWidth="1"/>
    <col min="8" max="8" width="10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3" width="16.7109375" customWidth="1"/>
    <col min="14" max="14" width="17.7109375" customWidth="1"/>
    <col min="15" max="15" width="9.7109375" customWidth="1"/>
    <col min="16" max="16" width="13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646</v>
      </c>
    </row>
    <row r="7" spans="2:19" ht="15.75">
      <c r="B7" s="2" t="s">
        <v>167</v>
      </c>
    </row>
    <row r="8" spans="2:19">
      <c r="B8" s="3" t="s">
        <v>76</v>
      </c>
      <c r="C8" s="3" t="s">
        <v>77</v>
      </c>
      <c r="D8" s="3" t="s">
        <v>152</v>
      </c>
      <c r="E8" s="3" t="s">
        <v>78</v>
      </c>
      <c r="F8" s="3" t="s">
        <v>153</v>
      </c>
      <c r="G8" s="3" t="s">
        <v>79</v>
      </c>
      <c r="H8" s="3" t="s">
        <v>80</v>
      </c>
      <c r="I8" s="3" t="s">
        <v>115</v>
      </c>
      <c r="J8" s="3" t="s">
        <v>116</v>
      </c>
      <c r="K8" s="3" t="s">
        <v>81</v>
      </c>
      <c r="L8" s="3" t="s">
        <v>82</v>
      </c>
      <c r="M8" s="3" t="s">
        <v>83</v>
      </c>
      <c r="N8" s="3" t="s">
        <v>117</v>
      </c>
      <c r="O8" s="3" t="s">
        <v>42</v>
      </c>
      <c r="P8" s="3" t="s">
        <v>647</v>
      </c>
      <c r="Q8" s="3" t="s">
        <v>118</v>
      </c>
      <c r="R8" s="3" t="s">
        <v>119</v>
      </c>
      <c r="S8" s="3" t="s">
        <v>86</v>
      </c>
    </row>
    <row r="9" spans="2:19">
      <c r="B9" s="4"/>
      <c r="C9" s="4"/>
      <c r="D9" s="4"/>
      <c r="E9" s="4"/>
      <c r="F9" s="4"/>
      <c r="G9" s="4"/>
      <c r="H9" s="4"/>
      <c r="I9" s="4" t="s">
        <v>120</v>
      </c>
      <c r="J9" s="4" t="s">
        <v>121</v>
      </c>
      <c r="K9" s="4"/>
      <c r="L9" s="4" t="s">
        <v>87</v>
      </c>
      <c r="M9" s="4" t="s">
        <v>87</v>
      </c>
      <c r="N9" s="4" t="s">
        <v>122</v>
      </c>
      <c r="O9" s="4" t="s">
        <v>123</v>
      </c>
      <c r="P9" s="4" t="s">
        <v>88</v>
      </c>
      <c r="Q9" s="4" t="s">
        <v>87</v>
      </c>
      <c r="R9" s="4" t="s">
        <v>87</v>
      </c>
      <c r="S9" s="4" t="s">
        <v>87</v>
      </c>
    </row>
    <row r="11" spans="2:19">
      <c r="B11" s="3" t="s">
        <v>933</v>
      </c>
      <c r="C11" s="12"/>
      <c r="D11" s="3"/>
      <c r="E11" s="3"/>
      <c r="F11" s="3"/>
      <c r="G11" s="3"/>
      <c r="H11" s="3"/>
      <c r="I11" s="3"/>
      <c r="J11" s="12">
        <v>4.96</v>
      </c>
      <c r="K11" s="3"/>
      <c r="M11" s="10">
        <v>2.3599999999999999E-2</v>
      </c>
      <c r="N11" s="9">
        <v>292602846.38999999</v>
      </c>
      <c r="P11" s="9">
        <v>352368.97</v>
      </c>
      <c r="R11" s="10">
        <v>1</v>
      </c>
      <c r="S11" s="10">
        <v>2.7799999999999998E-2</v>
      </c>
    </row>
    <row r="12" spans="2:19">
      <c r="B12" s="3" t="s">
        <v>934</v>
      </c>
      <c r="C12" s="12"/>
      <c r="D12" s="3"/>
      <c r="E12" s="3"/>
      <c r="F12" s="3"/>
      <c r="G12" s="3"/>
      <c r="H12" s="3"/>
      <c r="I12" s="3"/>
      <c r="J12" s="12">
        <v>4.96</v>
      </c>
      <c r="K12" s="3"/>
      <c r="M12" s="10">
        <v>2.3599999999999999E-2</v>
      </c>
      <c r="N12" s="9">
        <v>292602846.38999999</v>
      </c>
      <c r="P12" s="9">
        <v>352368.97</v>
      </c>
      <c r="R12" s="10">
        <v>1</v>
      </c>
      <c r="S12" s="10">
        <v>2.7799999999999998E-2</v>
      </c>
    </row>
    <row r="13" spans="2:19">
      <c r="B13" s="13" t="s">
        <v>935</v>
      </c>
      <c r="C13" s="14"/>
      <c r="D13" s="13"/>
      <c r="E13" s="13"/>
      <c r="F13" s="13"/>
      <c r="G13" s="13"/>
      <c r="H13" s="13"/>
      <c r="I13" s="13"/>
      <c r="J13" s="14">
        <v>5.07</v>
      </c>
      <c r="K13" s="13"/>
      <c r="M13" s="16">
        <v>2.1399999999999999E-2</v>
      </c>
      <c r="N13" s="15">
        <v>247955748.56</v>
      </c>
      <c r="P13" s="15">
        <v>310050.49</v>
      </c>
      <c r="R13" s="16">
        <v>0.87990000000000002</v>
      </c>
      <c r="S13" s="16">
        <v>2.4500000000000001E-2</v>
      </c>
    </row>
    <row r="14" spans="2:19">
      <c r="B14" s="6" t="s">
        <v>936</v>
      </c>
      <c r="C14" s="17">
        <v>1100908</v>
      </c>
      <c r="D14" s="6"/>
      <c r="E14" s="6">
        <v>1150</v>
      </c>
      <c r="F14" s="6" t="s">
        <v>273</v>
      </c>
      <c r="G14" s="6" t="s">
        <v>93</v>
      </c>
      <c r="H14" s="6" t="s">
        <v>161</v>
      </c>
      <c r="I14" s="6" t="s">
        <v>937</v>
      </c>
      <c r="J14" s="17">
        <v>9.73</v>
      </c>
      <c r="K14" s="6" t="s">
        <v>94</v>
      </c>
      <c r="L14" s="18">
        <v>4.9000000000000002E-2</v>
      </c>
      <c r="M14" s="8">
        <v>2.1299999999999999E-2</v>
      </c>
      <c r="N14" s="7">
        <v>12694300</v>
      </c>
      <c r="O14" s="7">
        <v>153.52000000000001</v>
      </c>
      <c r="P14" s="7">
        <v>19488.29</v>
      </c>
      <c r="Q14" s="8">
        <v>2.5899999999999999E-2</v>
      </c>
      <c r="R14" s="8">
        <v>5.5300000000000002E-2</v>
      </c>
      <c r="S14" s="8">
        <v>1.5E-3</v>
      </c>
    </row>
    <row r="15" spans="2:19">
      <c r="B15" s="6" t="s">
        <v>938</v>
      </c>
      <c r="C15" s="17">
        <v>1124346</v>
      </c>
      <c r="D15" s="6"/>
      <c r="E15" s="6">
        <v>1150</v>
      </c>
      <c r="F15" s="6" t="s">
        <v>273</v>
      </c>
      <c r="G15" s="6" t="s">
        <v>93</v>
      </c>
      <c r="H15" s="6" t="s">
        <v>161</v>
      </c>
      <c r="I15" s="6" t="s">
        <v>939</v>
      </c>
      <c r="J15" s="17">
        <v>11.99</v>
      </c>
      <c r="K15" s="6" t="s">
        <v>94</v>
      </c>
      <c r="L15" s="18">
        <v>4.1000000000000002E-2</v>
      </c>
      <c r="M15" s="8">
        <v>2.5499999999999998E-2</v>
      </c>
      <c r="N15" s="7">
        <v>33710546.509999998</v>
      </c>
      <c r="O15" s="7">
        <v>123.91</v>
      </c>
      <c r="P15" s="7">
        <v>41770.74</v>
      </c>
      <c r="R15" s="8">
        <v>0.11849999999999999</v>
      </c>
      <c r="S15" s="8">
        <v>3.3E-3</v>
      </c>
    </row>
    <row r="16" spans="2:19">
      <c r="B16" s="6" t="s">
        <v>940</v>
      </c>
      <c r="C16" s="17">
        <v>1098698</v>
      </c>
      <c r="D16" s="6"/>
      <c r="E16" s="6">
        <v>1352</v>
      </c>
      <c r="F16" s="6" t="s">
        <v>273</v>
      </c>
      <c r="G16" s="6" t="s">
        <v>93</v>
      </c>
      <c r="H16" s="6" t="s">
        <v>161</v>
      </c>
      <c r="I16" s="6" t="s">
        <v>941</v>
      </c>
      <c r="J16" s="17">
        <v>2.25</v>
      </c>
      <c r="K16" s="6" t="s">
        <v>94</v>
      </c>
      <c r="L16" s="18">
        <v>0.05</v>
      </c>
      <c r="M16" s="8">
        <v>-9.7999999999999997E-3</v>
      </c>
      <c r="N16" s="7">
        <v>1255342.57</v>
      </c>
      <c r="O16" s="7">
        <v>128.76</v>
      </c>
      <c r="P16" s="7">
        <v>1616.38</v>
      </c>
      <c r="Q16" s="8">
        <v>3.3000000000000002E-2</v>
      </c>
      <c r="R16" s="8">
        <v>4.5999999999999999E-3</v>
      </c>
      <c r="S16" s="8">
        <v>1E-4</v>
      </c>
    </row>
    <row r="17" spans="2:19">
      <c r="B17" s="6" t="s">
        <v>942</v>
      </c>
      <c r="C17" s="17">
        <v>1103159</v>
      </c>
      <c r="D17" s="6"/>
      <c r="E17" s="6">
        <v>1420</v>
      </c>
      <c r="F17" s="6" t="s">
        <v>189</v>
      </c>
      <c r="G17" s="6" t="s">
        <v>182</v>
      </c>
      <c r="H17" s="6" t="s">
        <v>161</v>
      </c>
      <c r="I17" s="6" t="s">
        <v>943</v>
      </c>
      <c r="J17" s="17">
        <v>0.25</v>
      </c>
      <c r="K17" s="6" t="s">
        <v>94</v>
      </c>
      <c r="L17" s="18">
        <v>4.8000000000000001E-2</v>
      </c>
      <c r="M17" s="8">
        <v>1.7100000000000001E-2</v>
      </c>
      <c r="N17" s="7">
        <v>98327.8</v>
      </c>
      <c r="O17" s="7">
        <v>120.83</v>
      </c>
      <c r="P17" s="7">
        <v>118.81</v>
      </c>
      <c r="Q17" s="8">
        <v>2.0000000000000001E-4</v>
      </c>
      <c r="R17" s="8">
        <v>2.9999999999999997E-4</v>
      </c>
      <c r="S17" s="8">
        <v>0</v>
      </c>
    </row>
    <row r="18" spans="2:19">
      <c r="B18" s="6" t="s">
        <v>944</v>
      </c>
      <c r="C18" s="17">
        <v>1093491</v>
      </c>
      <c r="D18" s="6"/>
      <c r="E18" s="6">
        <v>1252</v>
      </c>
      <c r="F18" s="6" t="s">
        <v>273</v>
      </c>
      <c r="G18" s="6" t="s">
        <v>195</v>
      </c>
      <c r="H18" s="6" t="s">
        <v>161</v>
      </c>
      <c r="I18" s="6" t="s">
        <v>945</v>
      </c>
      <c r="J18" s="17">
        <v>1.82</v>
      </c>
      <c r="K18" s="6" t="s">
        <v>94</v>
      </c>
      <c r="L18" s="18">
        <v>4.9500000000000002E-2</v>
      </c>
      <c r="M18" s="8">
        <v>1.01E-2</v>
      </c>
      <c r="N18" s="7">
        <v>513276.38</v>
      </c>
      <c r="O18" s="7">
        <v>130.86000000000001</v>
      </c>
      <c r="P18" s="7">
        <v>671.67</v>
      </c>
      <c r="Q18" s="8">
        <v>2.3199999999999998E-2</v>
      </c>
      <c r="R18" s="8">
        <v>1.9E-3</v>
      </c>
      <c r="S18" s="8">
        <v>1E-4</v>
      </c>
    </row>
    <row r="19" spans="2:19">
      <c r="B19" s="6" t="s">
        <v>946</v>
      </c>
      <c r="C19" s="17">
        <v>6000129</v>
      </c>
      <c r="D19" s="6"/>
      <c r="E19" s="6">
        <v>600</v>
      </c>
      <c r="F19" s="6" t="s">
        <v>273</v>
      </c>
      <c r="G19" s="6" t="s">
        <v>195</v>
      </c>
      <c r="H19" s="6" t="s">
        <v>161</v>
      </c>
      <c r="I19" s="6" t="s">
        <v>947</v>
      </c>
      <c r="J19" s="17">
        <v>4.1900000000000004</v>
      </c>
      <c r="K19" s="6" t="s">
        <v>94</v>
      </c>
      <c r="L19" s="18">
        <v>0.06</v>
      </c>
      <c r="M19" s="8">
        <v>2.8400000000000002E-2</v>
      </c>
      <c r="N19" s="7">
        <v>75200000</v>
      </c>
      <c r="O19" s="7">
        <v>121.84</v>
      </c>
      <c r="P19" s="7">
        <v>91623.679999999993</v>
      </c>
      <c r="Q19" s="8">
        <v>3.4200000000000001E-2</v>
      </c>
      <c r="R19" s="8">
        <v>0.26</v>
      </c>
      <c r="S19" s="8">
        <v>7.1999999999999998E-3</v>
      </c>
    </row>
    <row r="20" spans="2:19">
      <c r="B20" s="6" t="s">
        <v>948</v>
      </c>
      <c r="C20" s="17">
        <v>1103084</v>
      </c>
      <c r="D20" s="6"/>
      <c r="E20" s="6">
        <v>1418</v>
      </c>
      <c r="F20" s="6" t="s">
        <v>246</v>
      </c>
      <c r="G20" s="6" t="s">
        <v>195</v>
      </c>
      <c r="H20" s="6" t="s">
        <v>161</v>
      </c>
      <c r="I20" s="6" t="s">
        <v>949</v>
      </c>
      <c r="J20" s="17">
        <v>4.82</v>
      </c>
      <c r="K20" s="6" t="s">
        <v>94</v>
      </c>
      <c r="L20" s="18">
        <v>5.6000000000000001E-2</v>
      </c>
      <c r="M20" s="8">
        <v>8.3999999999999995E-3</v>
      </c>
      <c r="N20" s="7">
        <v>24174246.039999999</v>
      </c>
      <c r="O20" s="7">
        <v>148.36000000000001</v>
      </c>
      <c r="P20" s="7">
        <v>35864.910000000003</v>
      </c>
      <c r="Q20" s="8">
        <v>4.1399999999999999E-2</v>
      </c>
      <c r="R20" s="8">
        <v>0.1018</v>
      </c>
      <c r="S20" s="8">
        <v>2.8E-3</v>
      </c>
    </row>
    <row r="21" spans="2:19">
      <c r="B21" s="6" t="s">
        <v>950</v>
      </c>
      <c r="C21" s="17">
        <v>1099084</v>
      </c>
      <c r="D21" s="6"/>
      <c r="E21" s="6">
        <v>1359</v>
      </c>
      <c r="F21" s="6" t="s">
        <v>951</v>
      </c>
      <c r="G21" s="6" t="s">
        <v>195</v>
      </c>
      <c r="H21" s="6" t="s">
        <v>161</v>
      </c>
      <c r="I21" s="6" t="s">
        <v>952</v>
      </c>
      <c r="J21" s="17">
        <v>2.37</v>
      </c>
      <c r="K21" s="6" t="s">
        <v>94</v>
      </c>
      <c r="L21" s="18">
        <v>5.8000000000000003E-2</v>
      </c>
      <c r="M21" s="8">
        <v>8.5000000000000006E-3</v>
      </c>
      <c r="N21" s="7">
        <v>1663904.08</v>
      </c>
      <c r="O21" s="7">
        <v>132.35</v>
      </c>
      <c r="P21" s="7">
        <v>2202.1799999999998</v>
      </c>
      <c r="Q21" s="8">
        <v>3.7999999999999999E-2</v>
      </c>
      <c r="R21" s="8">
        <v>6.1999999999999998E-3</v>
      </c>
      <c r="S21" s="8">
        <v>2.0000000000000001E-4</v>
      </c>
    </row>
    <row r="22" spans="2:19">
      <c r="B22" s="6" t="s">
        <v>953</v>
      </c>
      <c r="C22" s="17">
        <v>1094739</v>
      </c>
      <c r="D22" s="6"/>
      <c r="E22" s="6">
        <v>1281</v>
      </c>
      <c r="F22" s="6" t="s">
        <v>951</v>
      </c>
      <c r="G22" s="6" t="s">
        <v>195</v>
      </c>
      <c r="H22" s="6" t="s">
        <v>161</v>
      </c>
      <c r="I22" s="6" t="s">
        <v>954</v>
      </c>
      <c r="J22" s="17">
        <v>1.96</v>
      </c>
      <c r="K22" s="6" t="s">
        <v>94</v>
      </c>
      <c r="L22" s="18">
        <v>5.8999999999999997E-2</v>
      </c>
      <c r="M22" s="8">
        <v>8.3999999999999995E-3</v>
      </c>
      <c r="N22" s="7">
        <v>2376973.8199999998</v>
      </c>
      <c r="O22" s="7">
        <v>133.19</v>
      </c>
      <c r="P22" s="7">
        <v>3165.89</v>
      </c>
      <c r="Q22" s="8">
        <v>4.3299999999999998E-2</v>
      </c>
      <c r="R22" s="8">
        <v>8.9999999999999993E-3</v>
      </c>
      <c r="S22" s="8">
        <v>2.0000000000000001E-4</v>
      </c>
    </row>
    <row r="23" spans="2:19">
      <c r="B23" s="6" t="s">
        <v>955</v>
      </c>
      <c r="C23" s="17">
        <v>6014179</v>
      </c>
      <c r="D23" s="6"/>
      <c r="E23" s="6">
        <v>7012</v>
      </c>
      <c r="F23" s="6" t="s">
        <v>159</v>
      </c>
      <c r="G23" s="6" t="s">
        <v>160</v>
      </c>
      <c r="H23" s="6" t="s">
        <v>161</v>
      </c>
      <c r="I23" s="6" t="s">
        <v>956</v>
      </c>
      <c r="J23" s="17">
        <v>0.14000000000000001</v>
      </c>
      <c r="K23" s="6" t="s">
        <v>94</v>
      </c>
      <c r="L23" s="18">
        <v>4.9000000000000002E-2</v>
      </c>
      <c r="M23" s="8">
        <v>1.9599999999999999E-2</v>
      </c>
      <c r="N23" s="7">
        <v>35740</v>
      </c>
      <c r="O23" s="7">
        <v>125.06</v>
      </c>
      <c r="P23" s="7">
        <v>44.7</v>
      </c>
      <c r="Q23" s="8">
        <v>1.7399999999999999E-2</v>
      </c>
      <c r="R23" s="8">
        <v>1E-4</v>
      </c>
      <c r="S23" s="8">
        <v>0</v>
      </c>
    </row>
    <row r="24" spans="2:19">
      <c r="B24" s="6" t="s">
        <v>957</v>
      </c>
      <c r="C24" s="17">
        <v>10915781</v>
      </c>
      <c r="D24" s="6"/>
      <c r="E24" s="6">
        <v>1218</v>
      </c>
      <c r="F24" s="6" t="s">
        <v>302</v>
      </c>
      <c r="G24" s="6" t="s">
        <v>251</v>
      </c>
      <c r="H24" s="6" t="s">
        <v>161</v>
      </c>
      <c r="I24" s="6" t="s">
        <v>958</v>
      </c>
      <c r="J24" s="17">
        <v>1.31</v>
      </c>
      <c r="K24" s="6" t="s">
        <v>94</v>
      </c>
      <c r="L24" s="18">
        <v>6.4500000000000002E-2</v>
      </c>
      <c r="M24" s="8">
        <v>-0.1439</v>
      </c>
      <c r="N24" s="7">
        <v>1405379.51</v>
      </c>
      <c r="O24" s="7">
        <v>182.99</v>
      </c>
      <c r="P24" s="7">
        <v>2571.6999999999998</v>
      </c>
      <c r="Q24" s="8">
        <v>4.02E-2</v>
      </c>
      <c r="R24" s="8">
        <v>7.3000000000000001E-3</v>
      </c>
      <c r="S24" s="8">
        <v>2.0000000000000001E-4</v>
      </c>
    </row>
    <row r="25" spans="2:19">
      <c r="B25" s="6" t="s">
        <v>959</v>
      </c>
      <c r="C25" s="17">
        <v>6620215</v>
      </c>
      <c r="D25" s="6"/>
      <c r="E25" s="6">
        <v>662</v>
      </c>
      <c r="F25" s="6" t="s">
        <v>159</v>
      </c>
      <c r="G25" s="6" t="s">
        <v>251</v>
      </c>
      <c r="H25" s="6" t="s">
        <v>161</v>
      </c>
      <c r="I25" s="6" t="s">
        <v>958</v>
      </c>
      <c r="J25" s="17">
        <v>1.97</v>
      </c>
      <c r="K25" s="6" t="s">
        <v>94</v>
      </c>
      <c r="L25" s="18">
        <v>5.7500000000000002E-2</v>
      </c>
      <c r="M25" s="8">
        <v>1.2800000000000001E-2</v>
      </c>
      <c r="N25" s="7">
        <v>38125600</v>
      </c>
      <c r="O25" s="7">
        <v>136.1</v>
      </c>
      <c r="P25" s="7">
        <v>51888.94</v>
      </c>
      <c r="Q25" s="8">
        <v>8.2900000000000001E-2</v>
      </c>
      <c r="R25" s="8">
        <v>0.14729999999999999</v>
      </c>
      <c r="S25" s="8">
        <v>4.1000000000000003E-3</v>
      </c>
    </row>
    <row r="26" spans="2:19">
      <c r="B26" s="6" t="s">
        <v>960</v>
      </c>
      <c r="C26" s="17">
        <v>1098201</v>
      </c>
      <c r="D26" s="6"/>
      <c r="E26" s="6">
        <v>1095</v>
      </c>
      <c r="F26" s="6" t="s">
        <v>203</v>
      </c>
      <c r="G26" s="6" t="s">
        <v>275</v>
      </c>
      <c r="H26" s="6" t="s">
        <v>161</v>
      </c>
      <c r="I26" s="6" t="s">
        <v>961</v>
      </c>
      <c r="J26" s="17">
        <v>1.48</v>
      </c>
      <c r="K26" s="6" t="s">
        <v>94</v>
      </c>
      <c r="L26" s="18">
        <v>5.3999999999999999E-2</v>
      </c>
      <c r="M26" s="8">
        <v>1.7999999999999999E-2</v>
      </c>
      <c r="N26" s="7">
        <v>12000000</v>
      </c>
      <c r="O26" s="7">
        <v>125.18</v>
      </c>
      <c r="P26" s="7">
        <v>15021.6</v>
      </c>
      <c r="Q26" s="8">
        <v>2.5700000000000001E-2</v>
      </c>
      <c r="R26" s="8">
        <v>4.2599999999999999E-2</v>
      </c>
      <c r="S26" s="8">
        <v>1.1999999999999999E-3</v>
      </c>
    </row>
    <row r="27" spans="2:19">
      <c r="B27" s="6" t="s">
        <v>962</v>
      </c>
      <c r="C27" s="17">
        <v>1094747</v>
      </c>
      <c r="D27" s="6"/>
      <c r="E27" s="6">
        <v>1229</v>
      </c>
      <c r="F27" s="6" t="s">
        <v>189</v>
      </c>
      <c r="G27" s="6" t="s">
        <v>297</v>
      </c>
      <c r="H27" s="6" t="s">
        <v>161</v>
      </c>
      <c r="I27" s="6" t="s">
        <v>963</v>
      </c>
      <c r="J27" s="17">
        <v>2.2599999999999998</v>
      </c>
      <c r="K27" s="6" t="s">
        <v>94</v>
      </c>
      <c r="L27" s="18">
        <v>6.4500000000000002E-2</v>
      </c>
      <c r="M27" s="8">
        <v>4.7500000000000001E-2</v>
      </c>
      <c r="N27" s="7">
        <v>637311.62</v>
      </c>
      <c r="O27" s="7">
        <v>126.66</v>
      </c>
      <c r="P27" s="7">
        <v>807.22</v>
      </c>
      <c r="Q27" s="8">
        <v>3.3E-3</v>
      </c>
      <c r="R27" s="8">
        <v>2.3E-3</v>
      </c>
      <c r="S27" s="8">
        <v>1E-4</v>
      </c>
    </row>
    <row r="28" spans="2:19">
      <c r="B28" s="6" t="s">
        <v>964</v>
      </c>
      <c r="C28" s="17">
        <v>1124908</v>
      </c>
      <c r="D28" s="6"/>
      <c r="E28" s="6"/>
      <c r="F28" s="6" t="s">
        <v>189</v>
      </c>
      <c r="G28" s="6" t="s">
        <v>297</v>
      </c>
      <c r="H28" s="6" t="s">
        <v>161</v>
      </c>
      <c r="I28" s="6" t="s">
        <v>965</v>
      </c>
      <c r="J28" s="17">
        <v>0.9</v>
      </c>
      <c r="K28" s="6" t="s">
        <v>94</v>
      </c>
      <c r="L28" s="18">
        <v>0.08</v>
      </c>
      <c r="M28" s="8">
        <v>1.9E-2</v>
      </c>
      <c r="N28" s="7">
        <v>4787500.33</v>
      </c>
      <c r="O28" s="7">
        <v>108.26</v>
      </c>
      <c r="P28" s="7">
        <v>5182.95</v>
      </c>
      <c r="Q28" s="8">
        <v>0.1469</v>
      </c>
      <c r="R28" s="8">
        <v>1.47E-2</v>
      </c>
      <c r="S28" s="8">
        <v>4.0000000000000002E-4</v>
      </c>
    </row>
    <row r="29" spans="2:19">
      <c r="B29" s="6" t="s">
        <v>966</v>
      </c>
      <c r="C29" s="17">
        <v>2590131</v>
      </c>
      <c r="D29" s="6"/>
      <c r="E29" s="6">
        <v>259</v>
      </c>
      <c r="F29" s="6" t="s">
        <v>376</v>
      </c>
      <c r="G29" s="6" t="s">
        <v>307</v>
      </c>
      <c r="H29" s="6" t="s">
        <v>161</v>
      </c>
      <c r="I29" s="6" t="s">
        <v>967</v>
      </c>
      <c r="J29" s="17">
        <v>1.56</v>
      </c>
      <c r="K29" s="6" t="s">
        <v>94</v>
      </c>
      <c r="L29" s="18">
        <v>5.45E-2</v>
      </c>
      <c r="M29" s="8">
        <v>-1.04E-2</v>
      </c>
      <c r="N29" s="7">
        <v>862762.85</v>
      </c>
      <c r="O29" s="7">
        <v>126.47</v>
      </c>
      <c r="P29" s="7">
        <v>1091.1400000000001</v>
      </c>
      <c r="Q29" s="8">
        <v>5.8400000000000001E-2</v>
      </c>
      <c r="R29" s="8">
        <v>3.0999999999999999E-3</v>
      </c>
      <c r="S29" s="8">
        <v>1E-4</v>
      </c>
    </row>
    <row r="30" spans="2:19">
      <c r="B30" s="6" t="s">
        <v>968</v>
      </c>
      <c r="C30" s="17">
        <v>11071681</v>
      </c>
      <c r="D30" s="6"/>
      <c r="E30" s="6">
        <v>718</v>
      </c>
      <c r="F30" s="6" t="s">
        <v>189</v>
      </c>
      <c r="G30" s="6" t="s">
        <v>307</v>
      </c>
      <c r="H30" s="6" t="s">
        <v>161</v>
      </c>
      <c r="I30" s="19">
        <v>39254</v>
      </c>
      <c r="J30" s="17">
        <v>1.44</v>
      </c>
      <c r="K30" s="6" t="s">
        <v>94</v>
      </c>
      <c r="L30" s="18">
        <v>7.5039999999999996E-2</v>
      </c>
      <c r="M30" s="8">
        <v>4.2999999999999997E-2</v>
      </c>
      <c r="N30" s="7">
        <v>27151221.449999999</v>
      </c>
      <c r="O30" s="7">
        <v>121.16</v>
      </c>
      <c r="P30" s="7">
        <v>32896.42</v>
      </c>
      <c r="Q30" s="8">
        <v>4.8000000000000001E-2</v>
      </c>
      <c r="R30" s="8">
        <v>9.3399999999999997E-2</v>
      </c>
      <c r="S30" s="8">
        <v>2.5999999999999999E-3</v>
      </c>
    </row>
    <row r="31" spans="2:19">
      <c r="B31" s="6" t="s">
        <v>969</v>
      </c>
      <c r="C31" s="17">
        <v>1099126</v>
      </c>
      <c r="D31" s="6"/>
      <c r="E31" s="6">
        <v>1264</v>
      </c>
      <c r="F31" s="6" t="s">
        <v>189</v>
      </c>
      <c r="G31" s="6" t="s">
        <v>309</v>
      </c>
      <c r="H31" s="6" t="s">
        <v>161</v>
      </c>
      <c r="I31" s="6" t="s">
        <v>970</v>
      </c>
      <c r="J31" s="17">
        <v>1.22</v>
      </c>
      <c r="K31" s="6" t="s">
        <v>94</v>
      </c>
      <c r="L31" s="18">
        <v>5.6000000000000001E-2</v>
      </c>
      <c r="M31" s="8">
        <v>1.4200000000000001E-2</v>
      </c>
      <c r="N31" s="7">
        <v>2500001.7599999998</v>
      </c>
      <c r="O31" s="7">
        <v>125.01</v>
      </c>
      <c r="P31" s="7">
        <v>3125.25</v>
      </c>
      <c r="Q31" s="8">
        <v>5.96E-2</v>
      </c>
      <c r="R31" s="8">
        <v>8.8999999999999999E-3</v>
      </c>
      <c r="S31" s="8">
        <v>2.0000000000000001E-4</v>
      </c>
    </row>
    <row r="32" spans="2:19">
      <c r="B32" s="6" t="s">
        <v>971</v>
      </c>
      <c r="C32" s="17">
        <v>3520046</v>
      </c>
      <c r="D32" s="6"/>
      <c r="E32" s="6">
        <v>352</v>
      </c>
      <c r="F32" s="6" t="s">
        <v>189</v>
      </c>
      <c r="G32" s="6" t="s">
        <v>315</v>
      </c>
      <c r="H32" s="6" t="s">
        <v>161</v>
      </c>
      <c r="I32" s="6" t="s">
        <v>972</v>
      </c>
      <c r="K32" s="6" t="s">
        <v>94</v>
      </c>
      <c r="L32" s="18">
        <v>6.4000000000000001E-2</v>
      </c>
      <c r="M32" s="8">
        <v>6.4000000000000001E-2</v>
      </c>
      <c r="N32" s="7">
        <v>1000000</v>
      </c>
      <c r="O32" s="7">
        <v>1</v>
      </c>
      <c r="P32" s="7">
        <v>10</v>
      </c>
      <c r="Q32" s="8">
        <v>8.8999999999999999E-3</v>
      </c>
      <c r="R32" s="8">
        <v>0</v>
      </c>
      <c r="S32" s="8">
        <v>0</v>
      </c>
    </row>
    <row r="33" spans="2:19">
      <c r="B33" s="6" t="s">
        <v>973</v>
      </c>
      <c r="C33" s="17">
        <v>3780038</v>
      </c>
      <c r="D33" s="6"/>
      <c r="E33" s="6">
        <v>378</v>
      </c>
      <c r="F33" s="6" t="s">
        <v>400</v>
      </c>
      <c r="G33" s="6" t="s">
        <v>974</v>
      </c>
      <c r="H33" s="6" t="s">
        <v>161</v>
      </c>
      <c r="I33" s="6" t="s">
        <v>975</v>
      </c>
      <c r="J33" s="17">
        <v>0.72</v>
      </c>
      <c r="K33" s="6" t="s">
        <v>94</v>
      </c>
      <c r="L33" s="18">
        <v>6.0999999999999999E-2</v>
      </c>
      <c r="M33" s="8">
        <v>6.0999999999999999E-2</v>
      </c>
      <c r="N33" s="7">
        <v>17268.14</v>
      </c>
      <c r="O33" s="7">
        <v>89.7</v>
      </c>
      <c r="P33" s="7">
        <v>15.49</v>
      </c>
      <c r="R33" s="8">
        <v>0</v>
      </c>
      <c r="S33" s="8">
        <v>0</v>
      </c>
    </row>
    <row r="34" spans="2:19">
      <c r="B34" s="6" t="s">
        <v>976</v>
      </c>
      <c r="C34" s="17">
        <v>1102855</v>
      </c>
      <c r="D34" s="6"/>
      <c r="E34" s="6">
        <v>1071</v>
      </c>
      <c r="F34" s="6" t="s">
        <v>203</v>
      </c>
      <c r="G34" s="6" t="s">
        <v>977</v>
      </c>
      <c r="H34" s="6" t="s">
        <v>161</v>
      </c>
      <c r="I34" s="6" t="s">
        <v>978</v>
      </c>
      <c r="J34" s="17">
        <v>2.93</v>
      </c>
      <c r="K34" s="6" t="s">
        <v>94</v>
      </c>
      <c r="L34" s="18">
        <v>4.7E-2</v>
      </c>
      <c r="M34" s="8">
        <v>0.15790000000000001</v>
      </c>
      <c r="N34" s="7">
        <v>253153.51</v>
      </c>
      <c r="O34" s="7">
        <v>7</v>
      </c>
      <c r="P34" s="7">
        <v>17.72</v>
      </c>
      <c r="R34" s="8">
        <v>1E-4</v>
      </c>
      <c r="S34" s="8">
        <v>0</v>
      </c>
    </row>
    <row r="35" spans="2:19">
      <c r="B35" s="6" t="s">
        <v>979</v>
      </c>
      <c r="C35" s="17">
        <v>7505019</v>
      </c>
      <c r="D35" s="6"/>
      <c r="E35" s="6">
        <v>750</v>
      </c>
      <c r="F35" s="6" t="s">
        <v>376</v>
      </c>
      <c r="G35" s="6" t="s">
        <v>317</v>
      </c>
      <c r="H35" s="6" t="s">
        <v>161</v>
      </c>
      <c r="I35" s="6" t="s">
        <v>980</v>
      </c>
      <c r="K35" s="6" t="s">
        <v>94</v>
      </c>
      <c r="L35" s="18">
        <v>6.5000000000000002E-2</v>
      </c>
      <c r="M35" s="8">
        <v>6.5000000000000002E-2</v>
      </c>
      <c r="N35" s="7">
        <v>4908.3900000000003</v>
      </c>
      <c r="O35" s="7">
        <v>0</v>
      </c>
      <c r="P35" s="7">
        <v>0</v>
      </c>
      <c r="Q35" s="8">
        <v>1.1000000000000001E-3</v>
      </c>
      <c r="R35" s="8">
        <v>0</v>
      </c>
      <c r="S35" s="8">
        <v>0</v>
      </c>
    </row>
    <row r="36" spans="2:19">
      <c r="B36" s="6" t="s">
        <v>981</v>
      </c>
      <c r="C36" s="17">
        <v>1100833</v>
      </c>
      <c r="D36" s="6"/>
      <c r="E36" s="6">
        <v>2023</v>
      </c>
      <c r="F36" s="6" t="s">
        <v>203</v>
      </c>
      <c r="G36" s="6" t="s">
        <v>977</v>
      </c>
      <c r="H36" s="20" t="s">
        <v>219</v>
      </c>
      <c r="I36" s="6"/>
      <c r="J36" s="17">
        <v>0.89</v>
      </c>
      <c r="K36" s="6" t="s">
        <v>94</v>
      </c>
      <c r="L36" s="18">
        <v>5.7500000000000002E-2</v>
      </c>
      <c r="M36" s="8">
        <v>6.25E-2</v>
      </c>
      <c r="N36" s="7">
        <v>3169173.6</v>
      </c>
      <c r="O36" s="7">
        <v>16</v>
      </c>
      <c r="P36" s="7">
        <v>507.07</v>
      </c>
      <c r="Q36" s="8">
        <v>1.8100000000000002E-2</v>
      </c>
      <c r="R36" s="8">
        <v>1.4E-3</v>
      </c>
      <c r="S36" s="8">
        <v>0</v>
      </c>
    </row>
    <row r="37" spans="2:19">
      <c r="B37" s="6" t="s">
        <v>982</v>
      </c>
      <c r="C37" s="17">
        <v>4150090</v>
      </c>
      <c r="D37" s="6"/>
      <c r="E37" s="6">
        <v>415</v>
      </c>
      <c r="F37" s="6" t="s">
        <v>189</v>
      </c>
      <c r="G37" s="6" t="s">
        <v>1294</v>
      </c>
      <c r="H37" s="6"/>
      <c r="I37" s="6" t="s">
        <v>983</v>
      </c>
      <c r="J37" s="17">
        <v>0.91</v>
      </c>
      <c r="K37" s="6" t="s">
        <v>94</v>
      </c>
      <c r="L37" s="18">
        <v>5.5E-2</v>
      </c>
      <c r="M37" s="8">
        <v>5.5E-2</v>
      </c>
      <c r="N37" s="7">
        <v>188386.55</v>
      </c>
      <c r="O37" s="7">
        <v>7.89</v>
      </c>
      <c r="P37" s="7">
        <v>14.86</v>
      </c>
      <c r="R37" s="8">
        <v>0</v>
      </c>
      <c r="S37" s="8">
        <v>0</v>
      </c>
    </row>
    <row r="38" spans="2:19">
      <c r="B38" s="6" t="s">
        <v>984</v>
      </c>
      <c r="C38" s="17">
        <v>1095942</v>
      </c>
      <c r="D38" s="6"/>
      <c r="E38" s="6">
        <v>1303</v>
      </c>
      <c r="F38" s="6" t="s">
        <v>189</v>
      </c>
      <c r="G38" s="6" t="s">
        <v>1294</v>
      </c>
      <c r="H38" s="6"/>
      <c r="I38" s="6" t="s">
        <v>985</v>
      </c>
      <c r="K38" s="6" t="s">
        <v>94</v>
      </c>
      <c r="L38" s="18">
        <v>0.06</v>
      </c>
      <c r="M38" s="8">
        <v>0.06</v>
      </c>
      <c r="N38" s="7">
        <v>552014.96</v>
      </c>
      <c r="O38" s="7">
        <v>8</v>
      </c>
      <c r="P38" s="7">
        <v>44.16</v>
      </c>
      <c r="R38" s="8">
        <v>1E-4</v>
      </c>
      <c r="S38" s="8">
        <v>0</v>
      </c>
    </row>
    <row r="39" spans="2:19">
      <c r="B39" s="6" t="s">
        <v>986</v>
      </c>
      <c r="C39" s="17">
        <v>1099969</v>
      </c>
      <c r="D39" s="6"/>
      <c r="E39" s="6">
        <v>1374</v>
      </c>
      <c r="F39" s="6" t="s">
        <v>189</v>
      </c>
      <c r="G39" s="6" t="s">
        <v>1294</v>
      </c>
      <c r="H39" s="6"/>
      <c r="I39" s="6" t="s">
        <v>987</v>
      </c>
      <c r="J39" s="17">
        <v>11.43</v>
      </c>
      <c r="K39" s="6" t="s">
        <v>94</v>
      </c>
      <c r="L39" s="18">
        <v>7.4999999999999997E-2</v>
      </c>
      <c r="M39" s="8">
        <v>2.46E-2</v>
      </c>
      <c r="N39" s="7">
        <v>253000</v>
      </c>
      <c r="O39" s="7">
        <v>2</v>
      </c>
      <c r="P39" s="7">
        <v>5.0599999999999996</v>
      </c>
      <c r="R39" s="8">
        <v>0</v>
      </c>
      <c r="S39" s="8">
        <v>0</v>
      </c>
    </row>
    <row r="40" spans="2:19">
      <c r="B40" s="6" t="s">
        <v>988</v>
      </c>
      <c r="C40" s="17">
        <v>1099944</v>
      </c>
      <c r="D40" s="6"/>
      <c r="E40" s="6">
        <v>1374</v>
      </c>
      <c r="F40" s="6" t="s">
        <v>189</v>
      </c>
      <c r="G40" s="6" t="s">
        <v>1294</v>
      </c>
      <c r="H40" s="6"/>
      <c r="I40" s="6" t="s">
        <v>987</v>
      </c>
      <c r="K40" s="6" t="s">
        <v>94</v>
      </c>
      <c r="L40" s="18">
        <v>5.7500000000000002E-2</v>
      </c>
      <c r="M40" s="8">
        <v>5.7500000000000002E-2</v>
      </c>
      <c r="N40" s="7">
        <v>27947.64</v>
      </c>
      <c r="O40" s="7">
        <v>2</v>
      </c>
      <c r="P40" s="7">
        <v>0.56000000000000005</v>
      </c>
      <c r="R40" s="8">
        <v>0</v>
      </c>
      <c r="S40" s="8">
        <v>0</v>
      </c>
    </row>
    <row r="41" spans="2:19">
      <c r="B41" s="6" t="s">
        <v>989</v>
      </c>
      <c r="C41" s="17">
        <v>1113562</v>
      </c>
      <c r="D41" s="6"/>
      <c r="E41" s="6">
        <v>1303</v>
      </c>
      <c r="F41" s="6" t="s">
        <v>189</v>
      </c>
      <c r="G41" s="6" t="s">
        <v>1294</v>
      </c>
      <c r="H41" s="6"/>
      <c r="I41" s="6" t="s">
        <v>985</v>
      </c>
      <c r="K41" s="6" t="s">
        <v>94</v>
      </c>
      <c r="L41" s="18">
        <v>0.06</v>
      </c>
      <c r="M41" s="8">
        <v>0.06</v>
      </c>
      <c r="N41" s="7">
        <v>92002.35</v>
      </c>
      <c r="O41" s="7">
        <v>8</v>
      </c>
      <c r="P41" s="7">
        <v>7.36</v>
      </c>
      <c r="R41" s="8">
        <v>0</v>
      </c>
      <c r="S41" s="8">
        <v>0</v>
      </c>
    </row>
    <row r="42" spans="2:19">
      <c r="B42" s="6" t="s">
        <v>990</v>
      </c>
      <c r="C42" s="17">
        <v>1099951</v>
      </c>
      <c r="D42" s="6"/>
      <c r="E42" s="6">
        <v>1374</v>
      </c>
      <c r="F42" s="6" t="s">
        <v>189</v>
      </c>
      <c r="G42" s="6" t="s">
        <v>1294</v>
      </c>
      <c r="H42" s="6"/>
      <c r="I42" s="6" t="s">
        <v>987</v>
      </c>
      <c r="K42" s="6" t="s">
        <v>94</v>
      </c>
      <c r="L42" s="18">
        <v>7.4999999999999997E-2</v>
      </c>
      <c r="M42" s="8">
        <v>7.4999999999999997E-2</v>
      </c>
      <c r="N42" s="7">
        <v>182160</v>
      </c>
      <c r="O42" s="7">
        <v>2</v>
      </c>
      <c r="P42" s="7">
        <v>3.64</v>
      </c>
      <c r="R42" s="8">
        <v>0</v>
      </c>
      <c r="S42" s="8">
        <v>0</v>
      </c>
    </row>
    <row r="43" spans="2:19">
      <c r="B43" s="6" t="s">
        <v>991</v>
      </c>
      <c r="C43" s="17">
        <v>1115096</v>
      </c>
      <c r="D43" s="6"/>
      <c r="E43" s="6">
        <v>2221</v>
      </c>
      <c r="F43" s="6" t="s">
        <v>273</v>
      </c>
      <c r="G43" s="6" t="s">
        <v>1294</v>
      </c>
      <c r="H43" s="6"/>
      <c r="I43" s="6" t="s">
        <v>992</v>
      </c>
      <c r="K43" s="6" t="s">
        <v>94</v>
      </c>
      <c r="L43" s="18">
        <v>5.6000000000000001E-2</v>
      </c>
      <c r="M43" s="8">
        <v>5.6000000000000001E-2</v>
      </c>
      <c r="N43" s="7">
        <v>232249.88</v>
      </c>
      <c r="O43" s="7">
        <v>9</v>
      </c>
      <c r="P43" s="7">
        <v>20.9</v>
      </c>
      <c r="R43" s="8">
        <v>1E-4</v>
      </c>
      <c r="S43" s="8">
        <v>0</v>
      </c>
    </row>
    <row r="44" spans="2:19">
      <c r="B44" s="6" t="s">
        <v>993</v>
      </c>
      <c r="C44" s="17">
        <v>1112911</v>
      </c>
      <c r="D44" s="6"/>
      <c r="E44" s="6">
        <v>2221</v>
      </c>
      <c r="F44" s="6" t="s">
        <v>273</v>
      </c>
      <c r="G44" s="6" t="s">
        <v>1294</v>
      </c>
      <c r="H44" s="6"/>
      <c r="I44" s="6" t="s">
        <v>994</v>
      </c>
      <c r="K44" s="6" t="s">
        <v>94</v>
      </c>
      <c r="L44" s="18">
        <v>7.1499999999999994E-2</v>
      </c>
      <c r="M44" s="8">
        <v>7.1499999999999994E-2</v>
      </c>
      <c r="N44" s="7">
        <v>2442167.67</v>
      </c>
      <c r="O44" s="7">
        <v>9</v>
      </c>
      <c r="P44" s="7">
        <v>219.8</v>
      </c>
      <c r="R44" s="8">
        <v>5.9999999999999995E-4</v>
      </c>
      <c r="S44" s="8">
        <v>0</v>
      </c>
    </row>
    <row r="45" spans="2:19">
      <c r="B45" s="6" t="s">
        <v>995</v>
      </c>
      <c r="C45" s="17">
        <v>1117548</v>
      </c>
      <c r="D45" s="6"/>
      <c r="E45" s="6">
        <v>2221</v>
      </c>
      <c r="F45" s="6" t="s">
        <v>273</v>
      </c>
      <c r="G45" s="6" t="s">
        <v>1294</v>
      </c>
      <c r="H45" s="6"/>
      <c r="I45" s="6" t="s">
        <v>996</v>
      </c>
      <c r="K45" s="6" t="s">
        <v>94</v>
      </c>
      <c r="L45" s="18">
        <v>6.6500000000000004E-2</v>
      </c>
      <c r="M45" s="8">
        <v>6.6500000000000004E-2</v>
      </c>
      <c r="N45" s="7">
        <v>348881.1</v>
      </c>
      <c r="O45" s="7">
        <v>9</v>
      </c>
      <c r="P45" s="7">
        <v>31.4</v>
      </c>
      <c r="R45" s="8">
        <v>1E-4</v>
      </c>
      <c r="S45" s="8">
        <v>0</v>
      </c>
    </row>
    <row r="46" spans="2:19">
      <c r="B46" s="6" t="s">
        <v>997</v>
      </c>
      <c r="C46" s="17">
        <v>5490123</v>
      </c>
      <c r="D46" s="6"/>
      <c r="E46" s="6">
        <v>549</v>
      </c>
      <c r="F46" s="6" t="s">
        <v>189</v>
      </c>
      <c r="G46" s="6" t="s">
        <v>1294</v>
      </c>
      <c r="H46" s="6"/>
      <c r="I46" s="6" t="s">
        <v>998</v>
      </c>
      <c r="K46" s="6" t="s">
        <v>94</v>
      </c>
      <c r="L46" s="18">
        <v>0.04</v>
      </c>
      <c r="M46" s="8">
        <v>0.04</v>
      </c>
      <c r="N46" s="7">
        <v>0.05</v>
      </c>
      <c r="O46" s="7">
        <v>100</v>
      </c>
      <c r="P46" s="7">
        <v>0</v>
      </c>
      <c r="R46" s="8">
        <v>0</v>
      </c>
      <c r="S46" s="8">
        <v>0</v>
      </c>
    </row>
    <row r="47" spans="2:19">
      <c r="B47" s="13" t="s">
        <v>999</v>
      </c>
      <c r="C47" s="14"/>
      <c r="D47" s="13"/>
      <c r="E47" s="13"/>
      <c r="F47" s="13"/>
      <c r="G47" s="13"/>
      <c r="H47" s="13"/>
      <c r="I47" s="13"/>
      <c r="K47" s="13"/>
      <c r="N47" s="15">
        <v>0</v>
      </c>
      <c r="P47" s="15">
        <v>0</v>
      </c>
      <c r="R47" s="16">
        <v>0</v>
      </c>
      <c r="S47" s="16">
        <v>0</v>
      </c>
    </row>
    <row r="48" spans="2:19">
      <c r="B48" s="13" t="s">
        <v>1000</v>
      </c>
      <c r="C48" s="14"/>
      <c r="D48" s="13"/>
      <c r="E48" s="13"/>
      <c r="F48" s="13"/>
      <c r="G48" s="13"/>
      <c r="H48" s="13"/>
      <c r="I48" s="13"/>
      <c r="J48" s="14">
        <v>0.31</v>
      </c>
      <c r="K48" s="13"/>
      <c r="M48" s="16">
        <v>5.57E-2</v>
      </c>
      <c r="N48" s="15">
        <v>6860097.8300000001</v>
      </c>
      <c r="P48" s="15">
        <v>3656.04</v>
      </c>
      <c r="R48" s="16">
        <v>1.04E-2</v>
      </c>
      <c r="S48" s="16">
        <v>2.9999999999999997E-4</v>
      </c>
    </row>
    <row r="49" spans="2:19">
      <c r="B49" s="6" t="s">
        <v>1001</v>
      </c>
      <c r="C49" s="17">
        <v>1124304</v>
      </c>
      <c r="D49" s="6"/>
      <c r="E49" s="6">
        <v>1227</v>
      </c>
      <c r="F49" s="6" t="s">
        <v>189</v>
      </c>
      <c r="G49" s="6" t="s">
        <v>275</v>
      </c>
      <c r="H49" s="6" t="s">
        <v>161</v>
      </c>
      <c r="I49" s="6" t="s">
        <v>1002</v>
      </c>
      <c r="J49">
        <v>0.01</v>
      </c>
      <c r="K49" s="6" t="s">
        <v>94</v>
      </c>
      <c r="L49" s="18">
        <v>7.1499999999999994E-2</v>
      </c>
      <c r="M49" s="8">
        <v>3.4599999999999999E-2</v>
      </c>
      <c r="N49" s="7">
        <v>16250.16</v>
      </c>
      <c r="O49" s="7">
        <v>107.14</v>
      </c>
      <c r="P49" s="7">
        <v>17.41</v>
      </c>
      <c r="R49" s="8">
        <v>0</v>
      </c>
      <c r="S49" s="8">
        <v>0</v>
      </c>
    </row>
    <row r="50" spans="2:19">
      <c r="B50" s="6" t="s">
        <v>1003</v>
      </c>
      <c r="C50" s="17">
        <v>25502</v>
      </c>
      <c r="D50" s="6"/>
      <c r="E50" s="6">
        <v>7055</v>
      </c>
      <c r="F50" s="6" t="s">
        <v>189</v>
      </c>
      <c r="G50" s="6" t="s">
        <v>977</v>
      </c>
      <c r="H50" s="6" t="s">
        <v>161</v>
      </c>
      <c r="I50" s="6" t="s">
        <v>1004</v>
      </c>
      <c r="K50" s="6" t="s">
        <v>94</v>
      </c>
      <c r="L50" s="18">
        <v>0.14499999999999999</v>
      </c>
      <c r="M50" s="8">
        <v>0.14499999999999999</v>
      </c>
      <c r="N50" s="7">
        <v>1000000</v>
      </c>
      <c r="O50" s="7">
        <v>0</v>
      </c>
      <c r="P50" s="7">
        <v>0</v>
      </c>
      <c r="Q50" s="8">
        <v>0.02</v>
      </c>
      <c r="R50" s="8">
        <v>0</v>
      </c>
      <c r="S50" s="8">
        <v>0</v>
      </c>
    </row>
    <row r="51" spans="2:19">
      <c r="B51" s="6" t="s">
        <v>1003</v>
      </c>
      <c r="C51" s="17">
        <v>22178</v>
      </c>
      <c r="D51" s="6"/>
      <c r="E51" s="6">
        <v>7055</v>
      </c>
      <c r="F51" s="6" t="s">
        <v>189</v>
      </c>
      <c r="G51" s="6" t="s">
        <v>977</v>
      </c>
      <c r="H51" s="6" t="s">
        <v>161</v>
      </c>
      <c r="I51" s="6" t="s">
        <v>1004</v>
      </c>
      <c r="K51" s="6" t="s">
        <v>94</v>
      </c>
      <c r="L51" s="18">
        <v>0.14499999999999999</v>
      </c>
      <c r="M51" s="8">
        <v>0.14499999999999999</v>
      </c>
      <c r="N51" s="7">
        <v>4500500</v>
      </c>
      <c r="O51" s="7">
        <v>0</v>
      </c>
      <c r="P51" s="7">
        <v>0</v>
      </c>
      <c r="Q51" s="8">
        <v>4.0899999999999999E-2</v>
      </c>
      <c r="R51" s="8">
        <v>0</v>
      </c>
      <c r="S51" s="8">
        <v>0</v>
      </c>
    </row>
    <row r="52" spans="2:19">
      <c r="B52" s="6" t="s">
        <v>1005</v>
      </c>
      <c r="C52" s="17">
        <v>65100441</v>
      </c>
      <c r="D52" s="6"/>
      <c r="E52" s="6">
        <v>651</v>
      </c>
      <c r="F52" s="6" t="s">
        <v>302</v>
      </c>
      <c r="G52" s="6" t="s">
        <v>1294</v>
      </c>
      <c r="H52" s="6"/>
      <c r="I52" s="6" t="s">
        <v>1006</v>
      </c>
      <c r="J52" s="17">
        <v>0.42</v>
      </c>
      <c r="K52" s="6" t="s">
        <v>43</v>
      </c>
      <c r="L52" s="18">
        <v>0.03</v>
      </c>
      <c r="M52" s="8">
        <v>6.3399999999999998E-2</v>
      </c>
      <c r="N52" s="7">
        <v>1051160.28</v>
      </c>
      <c r="O52" s="7">
        <v>64.540000000000006</v>
      </c>
      <c r="P52" s="7">
        <v>2608.52</v>
      </c>
      <c r="R52" s="8">
        <v>7.4000000000000003E-3</v>
      </c>
      <c r="S52" s="8">
        <v>2.0000000000000001E-4</v>
      </c>
    </row>
    <row r="53" spans="2:19">
      <c r="B53" s="6" t="s">
        <v>1007</v>
      </c>
      <c r="C53" s="17">
        <v>65100691</v>
      </c>
      <c r="D53" s="6"/>
      <c r="E53" s="6">
        <v>651</v>
      </c>
      <c r="F53" s="6" t="s">
        <v>302</v>
      </c>
      <c r="G53" s="6" t="s">
        <v>1294</v>
      </c>
      <c r="H53" s="6"/>
      <c r="I53" s="6" t="s">
        <v>1006</v>
      </c>
      <c r="J53" s="17">
        <v>0.01</v>
      </c>
      <c r="K53" s="6" t="s">
        <v>43</v>
      </c>
      <c r="L53" s="18">
        <v>2.8000000000000001E-2</v>
      </c>
      <c r="M53" s="8">
        <v>3.6700000000000003E-2</v>
      </c>
      <c r="N53" s="7">
        <v>292187.39</v>
      </c>
      <c r="O53" s="7">
        <v>91.69</v>
      </c>
      <c r="P53" s="7">
        <v>1030.0999999999999</v>
      </c>
      <c r="R53" s="8">
        <v>2.8999999999999998E-3</v>
      </c>
      <c r="S53" s="8">
        <v>1E-4</v>
      </c>
    </row>
    <row r="54" spans="2:19">
      <c r="B54" s="13" t="s">
        <v>1008</v>
      </c>
      <c r="C54" s="14"/>
      <c r="D54" s="13"/>
      <c r="E54" s="13"/>
      <c r="F54" s="13"/>
      <c r="G54" s="13"/>
      <c r="H54" s="13"/>
      <c r="I54" s="13"/>
      <c r="J54" s="14">
        <v>4.6100000000000003</v>
      </c>
      <c r="K54" s="13"/>
      <c r="M54" s="16">
        <v>3.8199999999999998E-2</v>
      </c>
      <c r="N54" s="15">
        <v>37787000</v>
      </c>
      <c r="P54" s="15">
        <v>38662.44</v>
      </c>
      <c r="R54" s="16">
        <v>0.10970000000000001</v>
      </c>
      <c r="S54" s="16">
        <v>3.0999999999999999E-3</v>
      </c>
    </row>
    <row r="55" spans="2:19">
      <c r="B55" s="6" t="s">
        <v>1009</v>
      </c>
      <c r="C55" s="17">
        <v>1139336</v>
      </c>
      <c r="D55" s="6"/>
      <c r="E55" s="6">
        <v>1669</v>
      </c>
      <c r="F55" s="6" t="s">
        <v>302</v>
      </c>
      <c r="G55" s="6" t="s">
        <v>275</v>
      </c>
      <c r="H55" s="6" t="s">
        <v>161</v>
      </c>
      <c r="I55" s="6" t="s">
        <v>1010</v>
      </c>
      <c r="J55" s="17">
        <v>3.51</v>
      </c>
      <c r="K55" s="6" t="s">
        <v>94</v>
      </c>
      <c r="L55" s="18">
        <v>3.4200000000000001E-2</v>
      </c>
      <c r="M55" s="8">
        <v>3.2199999999999999E-2</v>
      </c>
      <c r="N55" s="7">
        <v>12474000</v>
      </c>
      <c r="O55" s="7">
        <v>101.6</v>
      </c>
      <c r="P55" s="7">
        <v>12673.58</v>
      </c>
      <c r="R55" s="8">
        <v>3.5999999999999997E-2</v>
      </c>
      <c r="S55" s="8">
        <v>1E-3</v>
      </c>
    </row>
    <row r="56" spans="2:19">
      <c r="B56" s="6" t="s">
        <v>1011</v>
      </c>
      <c r="C56" s="17">
        <v>1138825</v>
      </c>
      <c r="D56" s="6"/>
      <c r="E56" s="6">
        <v>1089</v>
      </c>
      <c r="F56" s="6" t="s">
        <v>209</v>
      </c>
      <c r="G56" s="6" t="s">
        <v>275</v>
      </c>
      <c r="H56" s="6" t="s">
        <v>161</v>
      </c>
      <c r="I56" s="6" t="s">
        <v>1012</v>
      </c>
      <c r="J56" s="17">
        <v>5.15</v>
      </c>
      <c r="K56" s="6" t="s">
        <v>94</v>
      </c>
      <c r="L56" s="18">
        <v>4.5999999999999999E-2</v>
      </c>
      <c r="M56" s="8">
        <v>4.1200000000000001E-2</v>
      </c>
      <c r="N56" s="7">
        <v>25313000</v>
      </c>
      <c r="O56" s="7">
        <v>102.67</v>
      </c>
      <c r="P56" s="7">
        <v>25988.86</v>
      </c>
      <c r="R56" s="8">
        <v>7.3800000000000004E-2</v>
      </c>
      <c r="S56" s="8">
        <v>2.0999999999999999E-3</v>
      </c>
    </row>
    <row r="57" spans="2:19">
      <c r="B57" s="3" t="s">
        <v>1013</v>
      </c>
      <c r="C57" s="12"/>
      <c r="D57" s="3"/>
      <c r="E57" s="3"/>
      <c r="F57" s="3"/>
      <c r="G57" s="3"/>
      <c r="H57" s="3"/>
      <c r="I57" s="3"/>
      <c r="K57" s="3"/>
      <c r="N57" s="9">
        <v>0</v>
      </c>
      <c r="P57" s="9">
        <v>0</v>
      </c>
      <c r="R57" s="10">
        <v>0</v>
      </c>
      <c r="S57" s="10">
        <v>0</v>
      </c>
    </row>
    <row r="58" spans="2:19">
      <c r="B58" s="13" t="s">
        <v>1014</v>
      </c>
      <c r="C58" s="14"/>
      <c r="D58" s="13"/>
      <c r="E58" s="13"/>
      <c r="F58" s="13"/>
      <c r="G58" s="13"/>
      <c r="H58" s="13"/>
      <c r="I58" s="13"/>
      <c r="K58" s="13"/>
      <c r="N58" s="15">
        <v>0</v>
      </c>
      <c r="P58" s="15">
        <v>0</v>
      </c>
      <c r="R58" s="16">
        <v>0</v>
      </c>
      <c r="S58" s="16">
        <v>0</v>
      </c>
    </row>
    <row r="59" spans="2:19">
      <c r="B59" s="13" t="s">
        <v>1015</v>
      </c>
      <c r="C59" s="14"/>
      <c r="D59" s="13"/>
      <c r="E59" s="13"/>
      <c r="F59" s="13"/>
      <c r="G59" s="13"/>
      <c r="H59" s="13"/>
      <c r="I59" s="13"/>
      <c r="K59" s="13"/>
      <c r="N59" s="15">
        <v>0</v>
      </c>
      <c r="P59" s="15">
        <v>0</v>
      </c>
      <c r="R59" s="16">
        <v>0</v>
      </c>
      <c r="S59" s="16">
        <v>0</v>
      </c>
    </row>
    <row r="62" spans="2:19">
      <c r="B62" s="6" t="s">
        <v>111</v>
      </c>
      <c r="C62" s="17"/>
      <c r="D62" s="6"/>
      <c r="E62" s="6"/>
      <c r="F62" s="6"/>
      <c r="G62" s="6"/>
      <c r="H62" s="6"/>
      <c r="I62" s="6"/>
      <c r="K62" s="6"/>
    </row>
    <row r="66" spans="2:2">
      <c r="B66" s="5"/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5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15.7109375" customWidth="1"/>
    <col min="8" max="8" width="16.7109375" customWidth="1"/>
    <col min="9" max="9" width="11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646</v>
      </c>
    </row>
    <row r="7" spans="2:13" ht="15.75">
      <c r="B7" s="2" t="s">
        <v>358</v>
      </c>
    </row>
    <row r="8" spans="2:13">
      <c r="B8" s="3" t="s">
        <v>76</v>
      </c>
      <c r="C8" s="3" t="s">
        <v>77</v>
      </c>
      <c r="D8" s="3" t="s">
        <v>152</v>
      </c>
      <c r="E8" s="3" t="s">
        <v>78</v>
      </c>
      <c r="F8" s="3" t="s">
        <v>153</v>
      </c>
      <c r="G8" s="3" t="s">
        <v>81</v>
      </c>
      <c r="H8" s="3" t="s">
        <v>117</v>
      </c>
      <c r="I8" s="3" t="s">
        <v>42</v>
      </c>
      <c r="J8" s="3" t="s">
        <v>647</v>
      </c>
      <c r="K8" s="3" t="s">
        <v>118</v>
      </c>
      <c r="L8" s="3" t="s">
        <v>119</v>
      </c>
      <c r="M8" s="3" t="s">
        <v>86</v>
      </c>
    </row>
    <row r="9" spans="2:13">
      <c r="B9" s="4"/>
      <c r="C9" s="4"/>
      <c r="D9" s="4"/>
      <c r="E9" s="4"/>
      <c r="F9" s="4"/>
      <c r="G9" s="4"/>
      <c r="H9" s="4" t="s">
        <v>122</v>
      </c>
      <c r="I9" s="4" t="s">
        <v>123</v>
      </c>
      <c r="J9" s="4" t="s">
        <v>88</v>
      </c>
      <c r="K9" s="4" t="s">
        <v>87</v>
      </c>
      <c r="L9" s="4" t="s">
        <v>87</v>
      </c>
      <c r="M9" s="4" t="s">
        <v>87</v>
      </c>
    </row>
    <row r="11" spans="2:13">
      <c r="B11" s="3" t="s">
        <v>1016</v>
      </c>
      <c r="C11" s="12"/>
      <c r="D11" s="3"/>
      <c r="E11" s="3"/>
      <c r="F11" s="3"/>
      <c r="G11" s="3"/>
      <c r="H11" s="9">
        <v>16559671.890000001</v>
      </c>
      <c r="J11" s="9">
        <v>22321.279999999999</v>
      </c>
      <c r="L11" s="10">
        <v>1</v>
      </c>
      <c r="M11" s="10">
        <v>1.8E-3</v>
      </c>
    </row>
    <row r="12" spans="2:13">
      <c r="B12" s="3" t="s">
        <v>1017</v>
      </c>
      <c r="C12" s="12"/>
      <c r="D12" s="3"/>
      <c r="E12" s="3"/>
      <c r="F12" s="3"/>
      <c r="G12" s="3"/>
      <c r="H12" s="9">
        <v>16559671.890000001</v>
      </c>
      <c r="J12" s="9">
        <v>22321.279999999999</v>
      </c>
      <c r="L12" s="10">
        <v>1</v>
      </c>
      <c r="M12" s="10">
        <v>1.8E-3</v>
      </c>
    </row>
    <row r="13" spans="2:13">
      <c r="B13" s="13" t="s">
        <v>360</v>
      </c>
      <c r="C13" s="14"/>
      <c r="D13" s="13"/>
      <c r="E13" s="13"/>
      <c r="F13" s="13"/>
      <c r="G13" s="13"/>
      <c r="H13" s="15">
        <v>16559671.890000001</v>
      </c>
      <c r="J13" s="15">
        <v>22321.279999999999</v>
      </c>
      <c r="L13" s="16">
        <v>1</v>
      </c>
      <c r="M13" s="16">
        <v>1.8E-3</v>
      </c>
    </row>
    <row r="14" spans="2:13">
      <c r="B14" s="6" t="s">
        <v>1018</v>
      </c>
      <c r="C14" s="17">
        <v>6511984</v>
      </c>
      <c r="D14" s="6"/>
      <c r="E14" s="6"/>
      <c r="F14" s="6" t="s">
        <v>302</v>
      </c>
      <c r="G14" s="6" t="s">
        <v>43</v>
      </c>
      <c r="H14" s="7">
        <v>16121</v>
      </c>
      <c r="I14" s="7">
        <v>15726.05</v>
      </c>
      <c r="J14" s="7">
        <v>2535.1999999999998</v>
      </c>
      <c r="K14" s="8">
        <v>0</v>
      </c>
      <c r="L14" s="8">
        <v>0.11360000000000001</v>
      </c>
      <c r="M14" s="8">
        <v>2.0000000000000001E-4</v>
      </c>
    </row>
    <row r="15" spans="2:13">
      <c r="B15" s="6" t="s">
        <v>1019</v>
      </c>
      <c r="C15" s="17">
        <v>200329043</v>
      </c>
      <c r="D15" s="6"/>
      <c r="E15" s="6"/>
      <c r="F15" s="6" t="s">
        <v>302</v>
      </c>
      <c r="G15" s="6" t="s">
        <v>94</v>
      </c>
      <c r="H15" s="7">
        <v>16543550.890000001</v>
      </c>
      <c r="I15" s="7">
        <v>119.6</v>
      </c>
      <c r="J15" s="7">
        <v>19786.09</v>
      </c>
      <c r="K15" s="8">
        <v>8.2699999999999996E-2</v>
      </c>
      <c r="L15" s="8">
        <v>0.88639999999999997</v>
      </c>
      <c r="M15" s="8">
        <v>1.6000000000000001E-3</v>
      </c>
    </row>
    <row r="16" spans="2:13">
      <c r="B16" s="3" t="s">
        <v>1020</v>
      </c>
      <c r="C16" s="12"/>
      <c r="D16" s="3"/>
      <c r="E16" s="3"/>
      <c r="F16" s="3"/>
      <c r="G16" s="3"/>
      <c r="H16" s="9">
        <v>0</v>
      </c>
      <c r="J16" s="9">
        <v>0</v>
      </c>
      <c r="L16" s="10">
        <v>0</v>
      </c>
      <c r="M16" s="10">
        <v>0</v>
      </c>
    </row>
    <row r="17" spans="2:13">
      <c r="B17" s="13" t="s">
        <v>436</v>
      </c>
      <c r="C17" s="14"/>
      <c r="D17" s="13"/>
      <c r="E17" s="13"/>
      <c r="F17" s="13"/>
      <c r="G17" s="13"/>
      <c r="H17" s="15">
        <v>0</v>
      </c>
      <c r="J17" s="15">
        <v>0</v>
      </c>
      <c r="L17" s="16">
        <v>0</v>
      </c>
      <c r="M17" s="16">
        <v>0</v>
      </c>
    </row>
    <row r="18" spans="2:13">
      <c r="B18" s="13" t="s">
        <v>441</v>
      </c>
      <c r="C18" s="14"/>
      <c r="D18" s="13"/>
      <c r="E18" s="13"/>
      <c r="F18" s="13"/>
      <c r="G18" s="13"/>
      <c r="H18" s="15">
        <v>0</v>
      </c>
      <c r="J18" s="15">
        <v>0</v>
      </c>
      <c r="L18" s="16">
        <v>0</v>
      </c>
      <c r="M18" s="16">
        <v>0</v>
      </c>
    </row>
    <row r="21" spans="2:13">
      <c r="B21" s="6" t="s">
        <v>111</v>
      </c>
      <c r="C21" s="17"/>
      <c r="D21" s="6"/>
      <c r="E21" s="6"/>
      <c r="F21" s="6"/>
      <c r="G21" s="6"/>
    </row>
    <row r="25" spans="2:13">
      <c r="B25" s="5"/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3"/>
  <sheetViews>
    <sheetView rightToLeft="1" workbookViewId="0"/>
  </sheetViews>
  <sheetFormatPr defaultColWidth="9.140625" defaultRowHeight="12.75"/>
  <cols>
    <col min="2" max="2" width="32.7109375" customWidth="1"/>
    <col min="3" max="3" width="18.7109375" customWidth="1"/>
    <col min="4" max="4" width="15.7109375" customWidth="1"/>
    <col min="5" max="5" width="14.7109375" customWidth="1"/>
    <col min="6" max="6" width="17.7109375" customWidth="1"/>
    <col min="7" max="7" width="11.7109375" customWidth="1"/>
    <col min="8" max="8" width="13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646</v>
      </c>
    </row>
    <row r="7" spans="2:11" ht="15.75">
      <c r="B7" s="2" t="s">
        <v>1021</v>
      </c>
    </row>
    <row r="8" spans="2:11">
      <c r="B8" s="3" t="s">
        <v>76</v>
      </c>
      <c r="C8" s="3" t="s">
        <v>77</v>
      </c>
      <c r="D8" s="3" t="s">
        <v>81</v>
      </c>
      <c r="E8" s="3" t="s">
        <v>115</v>
      </c>
      <c r="F8" s="3" t="s">
        <v>117</v>
      </c>
      <c r="G8" s="3" t="s">
        <v>42</v>
      </c>
      <c r="H8" s="3" t="s">
        <v>647</v>
      </c>
      <c r="I8" s="3" t="s">
        <v>118</v>
      </c>
      <c r="J8" s="3" t="s">
        <v>119</v>
      </c>
      <c r="K8" s="3" t="s">
        <v>86</v>
      </c>
    </row>
    <row r="9" spans="2:11">
      <c r="B9" s="4"/>
      <c r="C9" s="4"/>
      <c r="D9" s="4"/>
      <c r="E9" s="4" t="s">
        <v>120</v>
      </c>
      <c r="F9" s="4" t="s">
        <v>122</v>
      </c>
      <c r="G9" s="4" t="s">
        <v>123</v>
      </c>
      <c r="H9" s="4" t="s">
        <v>88</v>
      </c>
      <c r="I9" s="4" t="s">
        <v>87</v>
      </c>
      <c r="J9" s="4" t="s">
        <v>87</v>
      </c>
      <c r="K9" s="4" t="s">
        <v>87</v>
      </c>
    </row>
    <row r="11" spans="2:11">
      <c r="B11" s="3" t="s">
        <v>1022</v>
      </c>
      <c r="C11" s="12"/>
      <c r="D11" s="3"/>
      <c r="E11" s="3"/>
      <c r="F11" s="9">
        <v>128034122.98</v>
      </c>
      <c r="H11" s="9">
        <v>538958.26</v>
      </c>
      <c r="J11" s="10">
        <v>1</v>
      </c>
      <c r="K11" s="10">
        <v>4.2599999999999999E-2</v>
      </c>
    </row>
    <row r="12" spans="2:11">
      <c r="B12" s="3" t="s">
        <v>1023</v>
      </c>
      <c r="C12" s="12"/>
      <c r="D12" s="3"/>
      <c r="E12" s="3"/>
      <c r="F12" s="9">
        <v>23264551.350000001</v>
      </c>
      <c r="H12" s="9">
        <v>95071.679999999993</v>
      </c>
      <c r="J12" s="10">
        <v>0.1764</v>
      </c>
      <c r="K12" s="10">
        <v>7.4999999999999997E-3</v>
      </c>
    </row>
    <row r="13" spans="2:11">
      <c r="B13" s="13" t="s">
        <v>1024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1025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1026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1027</v>
      </c>
      <c r="C16" s="14"/>
      <c r="D16" s="13"/>
      <c r="E16" s="13"/>
      <c r="F16" s="15">
        <v>23264551.350000001</v>
      </c>
      <c r="H16" s="15">
        <v>95071.679999999993</v>
      </c>
      <c r="J16" s="16">
        <v>0.1764</v>
      </c>
      <c r="K16" s="16">
        <v>7.4999999999999997E-3</v>
      </c>
    </row>
    <row r="17" spans="2:11">
      <c r="B17" s="6" t="s">
        <v>1028</v>
      </c>
      <c r="C17" s="17">
        <v>61000907</v>
      </c>
      <c r="D17" s="6" t="s">
        <v>45</v>
      </c>
      <c r="E17" s="19">
        <v>42222</v>
      </c>
      <c r="F17" s="7">
        <v>1320200</v>
      </c>
      <c r="G17" s="7">
        <v>550.39</v>
      </c>
      <c r="H17" s="7">
        <v>7266.23</v>
      </c>
      <c r="J17" s="8">
        <v>1.35E-2</v>
      </c>
      <c r="K17" s="8">
        <v>5.9999999999999995E-4</v>
      </c>
    </row>
    <row r="18" spans="2:11">
      <c r="B18" s="6" t="s">
        <v>1029</v>
      </c>
      <c r="C18" s="17">
        <v>60305448</v>
      </c>
      <c r="D18" s="6" t="s">
        <v>43</v>
      </c>
      <c r="E18" s="19">
        <v>41148</v>
      </c>
      <c r="F18" s="7">
        <v>5002534.42</v>
      </c>
      <c r="G18" s="7">
        <v>503.42</v>
      </c>
      <c r="H18" s="7">
        <v>25183.919999999998</v>
      </c>
      <c r="I18" s="8">
        <v>5.8999999999999999E-3</v>
      </c>
      <c r="J18" s="8">
        <v>4.6699999999999998E-2</v>
      </c>
      <c r="K18" s="8">
        <v>2E-3</v>
      </c>
    </row>
    <row r="19" spans="2:11">
      <c r="B19" s="6" t="s">
        <v>1030</v>
      </c>
      <c r="C19" s="17">
        <v>60400892</v>
      </c>
      <c r="D19" s="6" t="s">
        <v>43</v>
      </c>
      <c r="E19" s="19">
        <v>42572</v>
      </c>
      <c r="F19" s="7">
        <v>231614</v>
      </c>
      <c r="G19" s="7">
        <v>389.97</v>
      </c>
      <c r="H19" s="7">
        <v>903.23</v>
      </c>
      <c r="J19" s="8">
        <v>1.6999999999999999E-3</v>
      </c>
      <c r="K19" s="8">
        <v>1E-4</v>
      </c>
    </row>
    <row r="20" spans="2:11">
      <c r="B20" s="6" t="s">
        <v>1031</v>
      </c>
      <c r="C20" s="17">
        <v>60381886</v>
      </c>
      <c r="D20" s="6" t="s">
        <v>43</v>
      </c>
      <c r="E20" s="19">
        <v>42072</v>
      </c>
      <c r="F20" s="7">
        <v>665622.93000000005</v>
      </c>
      <c r="G20" s="7">
        <v>455.29</v>
      </c>
      <c r="H20" s="7">
        <v>3030.5</v>
      </c>
      <c r="J20" s="8">
        <v>5.5999999999999999E-3</v>
      </c>
      <c r="K20" s="8">
        <v>2.0000000000000001E-4</v>
      </c>
    </row>
    <row r="21" spans="2:11">
      <c r="B21" s="6" t="s">
        <v>1032</v>
      </c>
      <c r="C21" s="17">
        <v>60289790</v>
      </c>
      <c r="D21" s="6" t="s">
        <v>43</v>
      </c>
      <c r="E21" s="19">
        <v>41086</v>
      </c>
      <c r="F21" s="7">
        <v>4760863</v>
      </c>
      <c r="G21" s="7">
        <v>371.52</v>
      </c>
      <c r="H21" s="7">
        <v>17687.740000000002</v>
      </c>
      <c r="I21" s="8">
        <v>1.83E-2</v>
      </c>
      <c r="J21" s="8">
        <v>3.2800000000000003E-2</v>
      </c>
      <c r="K21" s="8">
        <v>1.4E-3</v>
      </c>
    </row>
    <row r="22" spans="2:11">
      <c r="B22" s="6" t="s">
        <v>1033</v>
      </c>
      <c r="C22" s="17">
        <v>60414653</v>
      </c>
      <c r="D22" s="6" t="s">
        <v>43</v>
      </c>
      <c r="E22" s="19">
        <v>42634</v>
      </c>
      <c r="F22" s="7">
        <v>522868</v>
      </c>
      <c r="G22" s="7">
        <v>382.8</v>
      </c>
      <c r="H22" s="7">
        <v>2001.56</v>
      </c>
      <c r="J22" s="8">
        <v>3.7000000000000002E-3</v>
      </c>
      <c r="K22" s="8">
        <v>2.0000000000000001E-4</v>
      </c>
    </row>
    <row r="23" spans="2:11">
      <c r="B23" s="6" t="s">
        <v>1034</v>
      </c>
      <c r="C23" s="17">
        <v>60391067</v>
      </c>
      <c r="D23" s="6" t="s">
        <v>43</v>
      </c>
      <c r="E23" s="19">
        <v>42205</v>
      </c>
      <c r="F23" s="7">
        <v>9498060</v>
      </c>
      <c r="G23" s="7">
        <v>398.74</v>
      </c>
      <c r="H23" s="7">
        <v>37872.720000000001</v>
      </c>
      <c r="J23" s="8">
        <v>7.0300000000000001E-2</v>
      </c>
      <c r="K23" s="8">
        <v>3.0000000000000001E-3</v>
      </c>
    </row>
    <row r="24" spans="2:11">
      <c r="B24" s="6" t="s">
        <v>1035</v>
      </c>
      <c r="C24" s="17">
        <v>60406600</v>
      </c>
      <c r="D24" s="6" t="s">
        <v>43</v>
      </c>
      <c r="E24" s="19">
        <v>42506</v>
      </c>
      <c r="F24" s="7">
        <v>275289</v>
      </c>
      <c r="G24" s="7">
        <v>370.82</v>
      </c>
      <c r="H24" s="7">
        <v>1020.82</v>
      </c>
      <c r="I24" s="8">
        <v>1.4E-3</v>
      </c>
      <c r="J24" s="8">
        <v>1.9E-3</v>
      </c>
      <c r="K24" s="8">
        <v>1E-4</v>
      </c>
    </row>
    <row r="25" spans="2:11">
      <c r="B25" s="6" t="s">
        <v>1036</v>
      </c>
      <c r="C25" s="17">
        <v>200265676</v>
      </c>
      <c r="D25" s="6" t="s">
        <v>94</v>
      </c>
      <c r="E25" s="19">
        <v>40149</v>
      </c>
      <c r="F25" s="7">
        <v>987500</v>
      </c>
      <c r="G25" s="7">
        <v>10.63</v>
      </c>
      <c r="H25" s="7">
        <v>104.95</v>
      </c>
      <c r="I25" s="8">
        <v>1.9800000000000002E-2</v>
      </c>
      <c r="J25" s="8">
        <v>2.0000000000000001E-4</v>
      </c>
      <c r="K25" s="8">
        <v>0</v>
      </c>
    </row>
    <row r="26" spans="2:11">
      <c r="B26" s="3" t="s">
        <v>1037</v>
      </c>
      <c r="C26" s="12"/>
      <c r="D26" s="3"/>
      <c r="E26" s="3"/>
      <c r="F26" s="9">
        <v>104769571.63</v>
      </c>
      <c r="H26" s="9">
        <v>443886.58</v>
      </c>
      <c r="J26" s="10">
        <v>0.8236</v>
      </c>
      <c r="K26" s="10">
        <v>3.5099999999999999E-2</v>
      </c>
    </row>
    <row r="27" spans="2:11">
      <c r="B27" s="13" t="s">
        <v>1024</v>
      </c>
      <c r="C27" s="14"/>
      <c r="D27" s="13"/>
      <c r="E27" s="13"/>
      <c r="F27" s="15">
        <v>0</v>
      </c>
      <c r="H27" s="15">
        <v>0</v>
      </c>
      <c r="J27" s="16">
        <v>0</v>
      </c>
      <c r="K27" s="16">
        <v>0</v>
      </c>
    </row>
    <row r="28" spans="2:11">
      <c r="B28" s="13" t="s">
        <v>1025</v>
      </c>
      <c r="C28" s="14"/>
      <c r="D28" s="13"/>
      <c r="E28" s="13"/>
      <c r="F28" s="15">
        <v>6122221</v>
      </c>
      <c r="H28" s="15">
        <v>67463.289999999994</v>
      </c>
      <c r="J28" s="16">
        <v>0.12520000000000001</v>
      </c>
      <c r="K28" s="16">
        <v>5.3E-3</v>
      </c>
    </row>
    <row r="29" spans="2:11">
      <c r="B29" s="6" t="s">
        <v>1038</v>
      </c>
      <c r="C29" s="17">
        <v>60353828</v>
      </c>
      <c r="D29" s="6" t="s">
        <v>43</v>
      </c>
      <c r="E29" s="19">
        <v>41331</v>
      </c>
      <c r="F29" s="7">
        <v>6049401</v>
      </c>
      <c r="G29" s="7">
        <v>574.24</v>
      </c>
      <c r="H29" s="7">
        <v>34738.230000000003</v>
      </c>
      <c r="I29" s="8">
        <v>5.1000000000000004E-3</v>
      </c>
      <c r="J29" s="8">
        <v>6.4500000000000002E-2</v>
      </c>
      <c r="K29" s="8">
        <v>2.7000000000000001E-3</v>
      </c>
    </row>
    <row r="30" spans="2:11">
      <c r="B30" s="6" t="s">
        <v>1039</v>
      </c>
      <c r="C30" s="17">
        <v>60326147</v>
      </c>
      <c r="D30" s="6" t="s">
        <v>43</v>
      </c>
      <c r="E30" s="19">
        <v>41360</v>
      </c>
      <c r="F30" s="7">
        <v>72820</v>
      </c>
      <c r="G30" s="7">
        <v>44939.66</v>
      </c>
      <c r="H30" s="7">
        <v>32725.06</v>
      </c>
      <c r="I30" s="8">
        <v>0</v>
      </c>
      <c r="J30" s="8">
        <v>6.0699999999999997E-2</v>
      </c>
      <c r="K30" s="8">
        <v>2.5999999999999999E-3</v>
      </c>
    </row>
    <row r="31" spans="2:11">
      <c r="B31" s="13" t="s">
        <v>1026</v>
      </c>
      <c r="C31" s="14"/>
      <c r="D31" s="13"/>
      <c r="E31" s="13"/>
      <c r="F31" s="15">
        <v>63812188.049999997</v>
      </c>
      <c r="H31" s="15">
        <v>234953.41</v>
      </c>
      <c r="J31" s="16">
        <v>0.43590000000000001</v>
      </c>
      <c r="K31" s="16">
        <v>1.8599999999999998E-2</v>
      </c>
    </row>
    <row r="32" spans="2:11">
      <c r="B32" s="6" t="s">
        <v>1040</v>
      </c>
      <c r="C32" s="17">
        <v>60374568</v>
      </c>
      <c r="D32" s="6" t="s">
        <v>43</v>
      </c>
      <c r="E32" s="19">
        <v>41976</v>
      </c>
      <c r="F32" s="7">
        <v>3893370</v>
      </c>
      <c r="G32" s="7">
        <v>424.17</v>
      </c>
      <c r="H32" s="7">
        <v>16514.47</v>
      </c>
      <c r="J32" s="8">
        <v>3.0599999999999999E-2</v>
      </c>
      <c r="K32" s="8">
        <v>1.2999999999999999E-3</v>
      </c>
    </row>
    <row r="33" spans="2:11">
      <c r="B33" s="6" t="s">
        <v>1041</v>
      </c>
      <c r="C33" s="17">
        <v>60374816</v>
      </c>
      <c r="D33" s="6" t="s">
        <v>43</v>
      </c>
      <c r="E33" s="19">
        <v>41977</v>
      </c>
      <c r="F33" s="7">
        <v>6790976.4000000004</v>
      </c>
      <c r="G33" s="7">
        <v>425.43</v>
      </c>
      <c r="H33" s="7">
        <v>28891.14</v>
      </c>
      <c r="J33" s="8">
        <v>5.3600000000000002E-2</v>
      </c>
      <c r="K33" s="8">
        <v>2.3E-3</v>
      </c>
    </row>
    <row r="34" spans="2:11">
      <c r="B34" s="6" t="s">
        <v>1042</v>
      </c>
      <c r="C34" s="17">
        <v>100239524</v>
      </c>
      <c r="D34" s="6" t="s">
        <v>43</v>
      </c>
      <c r="E34" s="19">
        <v>39492</v>
      </c>
      <c r="F34" s="7">
        <v>8903925.3000000007</v>
      </c>
      <c r="G34" s="7">
        <v>289.12</v>
      </c>
      <c r="H34" s="7">
        <v>25743.06</v>
      </c>
      <c r="I34" s="8">
        <v>9.7900000000000001E-2</v>
      </c>
      <c r="J34" s="8">
        <v>4.7800000000000002E-2</v>
      </c>
      <c r="K34" s="8">
        <v>2E-3</v>
      </c>
    </row>
    <row r="35" spans="2:11">
      <c r="B35" s="6" t="s">
        <v>1043</v>
      </c>
      <c r="C35" s="17">
        <v>60298742</v>
      </c>
      <c r="D35" s="6" t="s">
        <v>43</v>
      </c>
      <c r="E35" s="19">
        <v>41008</v>
      </c>
      <c r="F35" s="7">
        <v>6189541.6200000001</v>
      </c>
      <c r="G35" s="7">
        <v>335.41</v>
      </c>
      <c r="H35" s="7">
        <v>20760.25</v>
      </c>
      <c r="I35" s="8">
        <v>5.9999999999999995E-4</v>
      </c>
      <c r="J35" s="8">
        <v>3.85E-2</v>
      </c>
      <c r="K35" s="8">
        <v>1.6000000000000001E-3</v>
      </c>
    </row>
    <row r="36" spans="2:11">
      <c r="B36" s="6" t="s">
        <v>1044</v>
      </c>
      <c r="C36" s="17">
        <v>60392594</v>
      </c>
      <c r="D36" s="6" t="s">
        <v>43</v>
      </c>
      <c r="E36" s="19">
        <v>42234</v>
      </c>
      <c r="F36" s="7">
        <v>3379260.3</v>
      </c>
      <c r="G36" s="7">
        <v>359.24</v>
      </c>
      <c r="H36" s="7">
        <v>12139.69</v>
      </c>
      <c r="J36" s="8">
        <v>2.2499999999999999E-2</v>
      </c>
      <c r="K36" s="8">
        <v>1E-3</v>
      </c>
    </row>
    <row r="37" spans="2:11">
      <c r="B37" s="6" t="s">
        <v>1045</v>
      </c>
      <c r="C37" s="17">
        <v>60358561</v>
      </c>
      <c r="D37" s="6" t="s">
        <v>43</v>
      </c>
      <c r="E37" s="19">
        <v>41814</v>
      </c>
      <c r="F37" s="7">
        <v>7479420.2300000004</v>
      </c>
      <c r="G37" s="7">
        <v>313.41000000000003</v>
      </c>
      <c r="H37" s="7">
        <v>23441.15</v>
      </c>
      <c r="I37" s="8">
        <v>6.1999999999999998E-3</v>
      </c>
      <c r="J37" s="8">
        <v>4.3499999999999997E-2</v>
      </c>
      <c r="K37" s="8">
        <v>1.9E-3</v>
      </c>
    </row>
    <row r="38" spans="2:11">
      <c r="B38" s="6" t="s">
        <v>1046</v>
      </c>
      <c r="C38" s="17">
        <v>60411576</v>
      </c>
      <c r="D38" s="6" t="s">
        <v>43</v>
      </c>
      <c r="E38" s="19">
        <v>42583</v>
      </c>
      <c r="F38" s="7">
        <v>9913271.7899999991</v>
      </c>
      <c r="G38" s="7">
        <v>384.5</v>
      </c>
      <c r="H38" s="7">
        <v>38116.53</v>
      </c>
      <c r="J38" s="8">
        <v>7.0699999999999999E-2</v>
      </c>
      <c r="K38" s="8">
        <v>3.0000000000000001E-3</v>
      </c>
    </row>
    <row r="39" spans="2:11">
      <c r="B39" s="6" t="s">
        <v>1047</v>
      </c>
      <c r="C39" s="17">
        <v>60418720</v>
      </c>
      <c r="D39" s="6" t="s">
        <v>43</v>
      </c>
      <c r="E39" s="19">
        <v>42704</v>
      </c>
      <c r="F39" s="7">
        <v>8415000</v>
      </c>
      <c r="G39" s="7">
        <v>384.5</v>
      </c>
      <c r="H39" s="7">
        <v>32355.67</v>
      </c>
      <c r="J39" s="8">
        <v>0.06</v>
      </c>
      <c r="K39" s="8">
        <v>2.5999999999999999E-3</v>
      </c>
    </row>
    <row r="40" spans="2:11">
      <c r="B40" s="6" t="s">
        <v>1048</v>
      </c>
      <c r="C40" s="17">
        <v>60310729</v>
      </c>
      <c r="D40" s="6" t="s">
        <v>43</v>
      </c>
      <c r="E40" s="19">
        <v>41171</v>
      </c>
      <c r="F40" s="7">
        <v>2355036</v>
      </c>
      <c r="G40" s="7">
        <v>510.74</v>
      </c>
      <c r="H40" s="7">
        <v>12028.22</v>
      </c>
      <c r="J40" s="8">
        <v>2.23E-2</v>
      </c>
      <c r="K40" s="8">
        <v>8.9999999999999998E-4</v>
      </c>
    </row>
    <row r="41" spans="2:11">
      <c r="B41" s="6" t="s">
        <v>1049</v>
      </c>
      <c r="C41" s="17">
        <v>60409034</v>
      </c>
      <c r="D41" s="6" t="s">
        <v>43</v>
      </c>
      <c r="E41" s="19">
        <v>42542</v>
      </c>
      <c r="F41" s="7">
        <v>6492386.4100000001</v>
      </c>
      <c r="G41" s="7">
        <v>384.5</v>
      </c>
      <c r="H41" s="7">
        <v>24963.23</v>
      </c>
      <c r="J41" s="8">
        <v>4.6300000000000001E-2</v>
      </c>
      <c r="K41" s="8">
        <v>2E-3</v>
      </c>
    </row>
    <row r="42" spans="2:11">
      <c r="B42" s="13" t="s">
        <v>1027</v>
      </c>
      <c r="C42" s="14"/>
      <c r="D42" s="13"/>
      <c r="E42" s="13"/>
      <c r="F42" s="15">
        <v>34835162.579999998</v>
      </c>
      <c r="H42" s="15">
        <v>141469.88</v>
      </c>
      <c r="J42" s="16">
        <v>0.26250000000000001</v>
      </c>
      <c r="K42" s="16">
        <v>1.12E-2</v>
      </c>
    </row>
    <row r="43" spans="2:11">
      <c r="B43" s="6" t="s">
        <v>1050</v>
      </c>
      <c r="C43" s="17">
        <v>60616067</v>
      </c>
      <c r="D43" s="6" t="s">
        <v>43</v>
      </c>
      <c r="E43" s="19">
        <v>42082</v>
      </c>
      <c r="F43" s="7">
        <v>2497146.0299999998</v>
      </c>
      <c r="G43" s="7">
        <v>192.02</v>
      </c>
      <c r="H43" s="7">
        <v>4794.99</v>
      </c>
      <c r="J43" s="8">
        <v>8.8999999999999999E-3</v>
      </c>
      <c r="K43" s="8">
        <v>4.0000000000000002E-4</v>
      </c>
    </row>
    <row r="44" spans="2:11">
      <c r="B44" s="6" t="s">
        <v>1051</v>
      </c>
      <c r="C44" s="17">
        <v>60317799</v>
      </c>
      <c r="D44" s="6" t="s">
        <v>43</v>
      </c>
      <c r="E44" s="19">
        <v>41249</v>
      </c>
      <c r="F44" s="7">
        <v>26638500.010000002</v>
      </c>
      <c r="G44" s="7">
        <v>428.55</v>
      </c>
      <c r="H44" s="7">
        <v>114159.74</v>
      </c>
      <c r="I44" s="8">
        <v>1.0200000000000001E-2</v>
      </c>
      <c r="J44" s="8">
        <v>0.21179999999999999</v>
      </c>
      <c r="K44" s="8">
        <v>8.9999999999999993E-3</v>
      </c>
    </row>
    <row r="45" spans="2:11">
      <c r="B45" s="6" t="s">
        <v>1052</v>
      </c>
      <c r="C45" s="17">
        <v>60400306</v>
      </c>
      <c r="D45" s="6" t="s">
        <v>48</v>
      </c>
      <c r="E45" s="19">
        <v>42396</v>
      </c>
      <c r="F45" s="7">
        <v>2981974</v>
      </c>
      <c r="G45" s="7">
        <v>388.2</v>
      </c>
      <c r="H45" s="7">
        <v>11576.01</v>
      </c>
      <c r="J45" s="8">
        <v>2.1499999999999998E-2</v>
      </c>
      <c r="K45" s="8">
        <v>8.9999999999999998E-4</v>
      </c>
    </row>
    <row r="46" spans="2:11">
      <c r="B46" s="6" t="s">
        <v>1053</v>
      </c>
      <c r="C46" s="17">
        <v>60402922</v>
      </c>
      <c r="D46" s="6" t="s">
        <v>43</v>
      </c>
      <c r="E46" s="19">
        <v>42446</v>
      </c>
      <c r="F46" s="7">
        <v>2717542.54</v>
      </c>
      <c r="G46" s="7">
        <v>402.54</v>
      </c>
      <c r="H46" s="7">
        <v>10939.13</v>
      </c>
      <c r="J46" s="8">
        <v>2.0299999999999999E-2</v>
      </c>
      <c r="K46" s="8">
        <v>8.9999999999999998E-4</v>
      </c>
    </row>
    <row r="49" spans="2:5">
      <c r="B49" s="6" t="s">
        <v>111</v>
      </c>
      <c r="C49" s="17"/>
      <c r="D49" s="6"/>
      <c r="E49" s="6"/>
    </row>
    <row r="53" spans="2:5">
      <c r="B53" s="5"/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646</v>
      </c>
    </row>
    <row r="7" spans="2:12" ht="15.75">
      <c r="B7" s="2" t="s">
        <v>1054</v>
      </c>
    </row>
    <row r="8" spans="2:12">
      <c r="B8" s="3" t="s">
        <v>76</v>
      </c>
      <c r="C8" s="3" t="s">
        <v>77</v>
      </c>
      <c r="D8" s="3" t="s">
        <v>153</v>
      </c>
      <c r="E8" s="3" t="s">
        <v>81</v>
      </c>
      <c r="F8" s="3" t="s">
        <v>115</v>
      </c>
      <c r="G8" s="3" t="s">
        <v>117</v>
      </c>
      <c r="H8" s="3" t="s">
        <v>42</v>
      </c>
      <c r="I8" s="3" t="s">
        <v>647</v>
      </c>
      <c r="J8" s="3" t="s">
        <v>118</v>
      </c>
      <c r="K8" s="3" t="s">
        <v>119</v>
      </c>
      <c r="L8" s="3" t="s">
        <v>86</v>
      </c>
    </row>
    <row r="9" spans="2:12">
      <c r="B9" s="4"/>
      <c r="C9" s="4"/>
      <c r="D9" s="4"/>
      <c r="E9" s="4"/>
      <c r="F9" s="4" t="s">
        <v>120</v>
      </c>
      <c r="G9" s="4" t="s">
        <v>122</v>
      </c>
      <c r="H9" s="4" t="s">
        <v>123</v>
      </c>
      <c r="I9" s="4" t="s">
        <v>88</v>
      </c>
      <c r="J9" s="4" t="s">
        <v>87</v>
      </c>
      <c r="K9" s="4" t="s">
        <v>87</v>
      </c>
      <c r="L9" s="4" t="s">
        <v>87</v>
      </c>
    </row>
    <row r="11" spans="2:12">
      <c r="B11" s="3" t="s">
        <v>1055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1056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613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1057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616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111</v>
      </c>
      <c r="C18" s="17"/>
      <c r="D18" s="6"/>
      <c r="E18" s="6"/>
      <c r="F18" s="6"/>
    </row>
    <row r="22" spans="2:6">
      <c r="B22" s="5"/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646</v>
      </c>
    </row>
    <row r="7" spans="2:12" ht="15.75">
      <c r="B7" s="2" t="s">
        <v>1058</v>
      </c>
    </row>
    <row r="8" spans="2:12">
      <c r="B8" s="3" t="s">
        <v>76</v>
      </c>
      <c r="C8" s="3" t="s">
        <v>77</v>
      </c>
      <c r="D8" s="3" t="s">
        <v>153</v>
      </c>
      <c r="E8" s="3" t="s">
        <v>115</v>
      </c>
      <c r="F8" s="3" t="s">
        <v>81</v>
      </c>
      <c r="G8" s="3" t="s">
        <v>117</v>
      </c>
      <c r="H8" s="3" t="s">
        <v>42</v>
      </c>
      <c r="I8" s="3" t="s">
        <v>647</v>
      </c>
      <c r="J8" s="3" t="s">
        <v>118</v>
      </c>
      <c r="K8" s="3" t="s">
        <v>119</v>
      </c>
      <c r="L8" s="3" t="s">
        <v>86</v>
      </c>
    </row>
    <row r="9" spans="2:12">
      <c r="B9" s="4"/>
      <c r="C9" s="4"/>
      <c r="D9" s="4"/>
      <c r="E9" s="4" t="s">
        <v>120</v>
      </c>
      <c r="F9" s="4"/>
      <c r="G9" s="4" t="s">
        <v>122</v>
      </c>
      <c r="H9" s="4" t="s">
        <v>123</v>
      </c>
      <c r="I9" s="4" t="s">
        <v>88</v>
      </c>
      <c r="J9" s="4" t="s">
        <v>87</v>
      </c>
      <c r="K9" s="4" t="s">
        <v>87</v>
      </c>
      <c r="L9" s="4" t="s">
        <v>87</v>
      </c>
    </row>
    <row r="11" spans="2:12">
      <c r="B11" s="3" t="s">
        <v>1059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1060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1061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1062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1063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1064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1065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1066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1061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1067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1064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1068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1065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111</v>
      </c>
      <c r="C26" s="17"/>
      <c r="D26" s="6"/>
      <c r="E26" s="6"/>
      <c r="F26" s="6"/>
    </row>
    <row r="30" spans="2:12">
      <c r="B30" s="5"/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2"/>
  <sheetViews>
    <sheetView rightToLeft="1" workbookViewId="0"/>
  </sheetViews>
  <sheetFormatPr defaultColWidth="9.140625" defaultRowHeight="12.75"/>
  <cols>
    <col min="2" max="2" width="49.7109375" customWidth="1"/>
    <col min="3" max="3" width="14.7109375" customWidth="1"/>
    <col min="4" max="4" width="13.7109375" customWidth="1"/>
    <col min="5" max="5" width="8.7109375" customWidth="1"/>
    <col min="6" max="6" width="10.7109375" customWidth="1"/>
    <col min="7" max="7" width="15.7109375" customWidth="1"/>
    <col min="8" max="8" width="14.7109375" customWidth="1"/>
    <col min="9" max="9" width="16.7109375" customWidth="1"/>
    <col min="10" max="10" width="13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75</v>
      </c>
    </row>
    <row r="7" spans="2:12">
      <c r="B7" s="3" t="s">
        <v>76</v>
      </c>
      <c r="C7" s="3" t="s">
        <v>77</v>
      </c>
      <c r="D7" s="3" t="s">
        <v>78</v>
      </c>
      <c r="E7" s="3" t="s">
        <v>79</v>
      </c>
      <c r="F7" s="3" t="s">
        <v>80</v>
      </c>
      <c r="G7" s="3" t="s">
        <v>81</v>
      </c>
      <c r="H7" s="3" t="s">
        <v>82</v>
      </c>
      <c r="I7" s="3" t="s">
        <v>83</v>
      </c>
      <c r="J7" s="3" t="s">
        <v>84</v>
      </c>
      <c r="K7" s="3" t="s">
        <v>85</v>
      </c>
      <c r="L7" s="3" t="s">
        <v>86</v>
      </c>
    </row>
    <row r="8" spans="2:12">
      <c r="B8" s="4"/>
      <c r="C8" s="4"/>
      <c r="D8" s="4"/>
      <c r="E8" s="4"/>
      <c r="F8" s="4"/>
      <c r="G8" s="4"/>
      <c r="H8" s="4" t="s">
        <v>87</v>
      </c>
      <c r="I8" s="4" t="s">
        <v>87</v>
      </c>
      <c r="J8" s="4" t="s">
        <v>88</v>
      </c>
      <c r="K8" s="4" t="s">
        <v>87</v>
      </c>
      <c r="L8" s="4" t="s">
        <v>87</v>
      </c>
    </row>
    <row r="10" spans="2:12">
      <c r="B10" s="3" t="s">
        <v>89</v>
      </c>
      <c r="C10" s="12"/>
      <c r="D10" s="3"/>
      <c r="E10" s="3"/>
      <c r="F10" s="3"/>
      <c r="G10" s="3"/>
      <c r="J10" s="9">
        <v>338463.07</v>
      </c>
      <c r="K10" s="10">
        <v>1</v>
      </c>
      <c r="L10" s="10">
        <v>2.6700000000000002E-2</v>
      </c>
    </row>
    <row r="11" spans="2:12">
      <c r="B11" s="3" t="s">
        <v>90</v>
      </c>
      <c r="C11" s="12"/>
      <c r="D11" s="3"/>
      <c r="E11" s="3"/>
      <c r="F11" s="3"/>
      <c r="G11" s="3"/>
      <c r="J11" s="9">
        <v>338463.07</v>
      </c>
      <c r="K11" s="10">
        <v>1</v>
      </c>
      <c r="L11" s="10">
        <v>2.6700000000000002E-2</v>
      </c>
    </row>
    <row r="12" spans="2:12">
      <c r="B12" s="13" t="s">
        <v>91</v>
      </c>
      <c r="C12" s="14"/>
      <c r="D12" s="13"/>
      <c r="E12" s="13"/>
      <c r="F12" s="13"/>
      <c r="G12" s="13"/>
      <c r="J12" s="15">
        <v>0</v>
      </c>
      <c r="K12" s="16">
        <v>0</v>
      </c>
      <c r="L12" s="16">
        <v>0</v>
      </c>
    </row>
    <row r="13" spans="2:12">
      <c r="B13" s="6" t="s">
        <v>92</v>
      </c>
      <c r="C13" s="17">
        <v>4</v>
      </c>
      <c r="D13" s="6">
        <v>1134</v>
      </c>
      <c r="E13" s="6" t="s">
        <v>93</v>
      </c>
      <c r="F13" s="6"/>
      <c r="G13" s="6" t="s">
        <v>94</v>
      </c>
      <c r="J13" s="7">
        <v>0</v>
      </c>
      <c r="K13" s="8">
        <v>0</v>
      </c>
      <c r="L13" s="8">
        <v>0</v>
      </c>
    </row>
    <row r="14" spans="2:12">
      <c r="B14" s="13" t="s">
        <v>95</v>
      </c>
      <c r="C14" s="14"/>
      <c r="D14" s="13"/>
      <c r="E14" s="13"/>
      <c r="F14" s="13"/>
      <c r="G14" s="13"/>
      <c r="J14" s="15">
        <v>37216.01</v>
      </c>
      <c r="K14" s="16">
        <v>0.11</v>
      </c>
      <c r="L14" s="16">
        <v>2.8999999999999998E-3</v>
      </c>
    </row>
    <row r="15" spans="2:12">
      <c r="B15" s="6" t="s">
        <v>96</v>
      </c>
      <c r="C15" s="17">
        <v>1000280</v>
      </c>
      <c r="D15" s="6">
        <v>1134</v>
      </c>
      <c r="E15" s="6" t="s">
        <v>93</v>
      </c>
      <c r="F15" s="6"/>
      <c r="G15" s="6" t="s">
        <v>43</v>
      </c>
      <c r="J15" s="7">
        <v>14669.15</v>
      </c>
      <c r="K15" s="8">
        <v>4.3299999999999998E-2</v>
      </c>
      <c r="L15" s="8">
        <v>1.1999999999999999E-3</v>
      </c>
    </row>
    <row r="16" spans="2:12">
      <c r="B16" s="6" t="s">
        <v>97</v>
      </c>
      <c r="C16" s="17">
        <v>1000298</v>
      </c>
      <c r="D16" s="6">
        <v>1134</v>
      </c>
      <c r="E16" s="6" t="s">
        <v>93</v>
      </c>
      <c r="F16" s="6"/>
      <c r="G16" s="6" t="s">
        <v>48</v>
      </c>
      <c r="J16" s="7">
        <v>7787.05</v>
      </c>
      <c r="K16" s="8">
        <v>2.3E-2</v>
      </c>
      <c r="L16" s="8">
        <v>5.9999999999999995E-4</v>
      </c>
    </row>
    <row r="17" spans="2:12">
      <c r="B17" s="6" t="s">
        <v>98</v>
      </c>
      <c r="C17" s="17">
        <v>1000306</v>
      </c>
      <c r="D17" s="6">
        <v>1134</v>
      </c>
      <c r="E17" s="6" t="s">
        <v>93</v>
      </c>
      <c r="F17" s="6"/>
      <c r="G17" s="6" t="s">
        <v>45</v>
      </c>
      <c r="J17" s="7">
        <v>14759.82</v>
      </c>
      <c r="K17" s="8">
        <v>4.36E-2</v>
      </c>
      <c r="L17" s="8">
        <v>1.1999999999999999E-3</v>
      </c>
    </row>
    <row r="18" spans="2:12">
      <c r="B18" s="6" t="s">
        <v>99</v>
      </c>
      <c r="C18" s="17" t="s">
        <v>100</v>
      </c>
      <c r="D18" s="6">
        <v>662</v>
      </c>
      <c r="E18" s="6" t="s">
        <v>93</v>
      </c>
      <c r="F18" s="6"/>
      <c r="G18" s="6" t="s">
        <v>48</v>
      </c>
      <c r="J18" s="7">
        <v>0</v>
      </c>
      <c r="K18" s="8">
        <v>0</v>
      </c>
      <c r="L18" s="8">
        <v>0</v>
      </c>
    </row>
    <row r="19" spans="2:12">
      <c r="B19" s="13" t="s">
        <v>101</v>
      </c>
      <c r="C19" s="14"/>
      <c r="D19" s="13"/>
      <c r="E19" s="13"/>
      <c r="F19" s="13"/>
      <c r="G19" s="13"/>
      <c r="J19" s="15">
        <v>301247.06</v>
      </c>
      <c r="K19" s="16">
        <v>0.89</v>
      </c>
      <c r="L19" s="16">
        <v>2.3800000000000002E-2</v>
      </c>
    </row>
    <row r="20" spans="2:12">
      <c r="B20" s="6" t="s">
        <v>102</v>
      </c>
      <c r="C20" s="17" t="s">
        <v>103</v>
      </c>
      <c r="D20" s="6">
        <v>662</v>
      </c>
      <c r="E20" s="6" t="s">
        <v>93</v>
      </c>
      <c r="F20" s="6"/>
      <c r="G20" s="6" t="s">
        <v>94</v>
      </c>
      <c r="H20" s="8">
        <v>1E-4</v>
      </c>
      <c r="J20" s="7">
        <v>19700.61</v>
      </c>
      <c r="K20" s="8">
        <v>5.8200000000000002E-2</v>
      </c>
      <c r="L20" s="8">
        <v>1.6000000000000001E-3</v>
      </c>
    </row>
    <row r="21" spans="2:12">
      <c r="B21" s="6" t="s">
        <v>104</v>
      </c>
      <c r="C21" s="17">
        <v>10020</v>
      </c>
      <c r="D21" s="6">
        <v>1134</v>
      </c>
      <c r="E21" s="6" t="s">
        <v>93</v>
      </c>
      <c r="F21" s="6"/>
      <c r="G21" s="6" t="s">
        <v>94</v>
      </c>
      <c r="H21" s="8">
        <v>2.0000000000000001E-4</v>
      </c>
      <c r="J21" s="7">
        <v>11346.97</v>
      </c>
      <c r="K21" s="8">
        <v>3.3500000000000002E-2</v>
      </c>
      <c r="L21" s="8">
        <v>8.9999999999999998E-4</v>
      </c>
    </row>
    <row r="22" spans="2:12">
      <c r="B22" s="6" t="s">
        <v>105</v>
      </c>
      <c r="C22" s="17">
        <v>10010</v>
      </c>
      <c r="D22" s="6">
        <v>1134</v>
      </c>
      <c r="E22" s="6" t="s">
        <v>93</v>
      </c>
      <c r="F22" s="6"/>
      <c r="G22" s="6" t="s">
        <v>94</v>
      </c>
      <c r="H22" s="8">
        <v>2.0000000000000001E-4</v>
      </c>
      <c r="J22" s="7">
        <v>270199.48</v>
      </c>
      <c r="K22" s="8">
        <v>0.79830000000000001</v>
      </c>
      <c r="L22" s="8">
        <v>2.1299999999999999E-2</v>
      </c>
    </row>
    <row r="23" spans="2:12">
      <c r="B23" s="13" t="s">
        <v>106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</row>
    <row r="24" spans="2:12">
      <c r="B24" s="13" t="s">
        <v>107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</row>
    <row r="25" spans="2:12">
      <c r="B25" s="13" t="s">
        <v>108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</row>
    <row r="26" spans="2:12">
      <c r="B26" s="13" t="s">
        <v>109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</row>
    <row r="27" spans="2:12">
      <c r="B27" s="3" t="s">
        <v>110</v>
      </c>
      <c r="C27" s="12"/>
      <c r="D27" s="3"/>
      <c r="E27" s="3"/>
      <c r="F27" s="3"/>
      <c r="G27" s="3"/>
      <c r="J27" s="9">
        <v>0</v>
      </c>
      <c r="K27" s="10">
        <v>0</v>
      </c>
      <c r="L27" s="10">
        <v>0</v>
      </c>
    </row>
    <row r="28" spans="2:12">
      <c r="B28" s="13" t="s">
        <v>95</v>
      </c>
      <c r="C28" s="14"/>
      <c r="D28" s="13"/>
      <c r="E28" s="13"/>
      <c r="F28" s="13"/>
      <c r="G28" s="13"/>
      <c r="J28" s="15">
        <v>0</v>
      </c>
      <c r="K28" s="16">
        <v>0</v>
      </c>
      <c r="L28" s="16">
        <v>0</v>
      </c>
    </row>
    <row r="29" spans="2:12">
      <c r="B29" s="13" t="s">
        <v>109</v>
      </c>
      <c r="C29" s="14"/>
      <c r="D29" s="13"/>
      <c r="E29" s="13"/>
      <c r="F29" s="13"/>
      <c r="G29" s="13"/>
      <c r="J29" s="15">
        <v>0</v>
      </c>
      <c r="K29" s="16">
        <v>0</v>
      </c>
      <c r="L29" s="16">
        <v>0</v>
      </c>
    </row>
    <row r="32" spans="2:12">
      <c r="B32" s="6" t="s">
        <v>111</v>
      </c>
      <c r="C32" s="17"/>
      <c r="D32" s="6"/>
      <c r="E32" s="6"/>
      <c r="F32" s="6"/>
      <c r="G32" s="6"/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8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7.7109375" customWidth="1"/>
    <col min="8" max="8" width="9.7109375" customWidth="1"/>
    <col min="9" max="9" width="13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646</v>
      </c>
    </row>
    <row r="7" spans="2:11" ht="15.75">
      <c r="B7" s="2" t="s">
        <v>1069</v>
      </c>
    </row>
    <row r="8" spans="2:11">
      <c r="B8" s="3" t="s">
        <v>76</v>
      </c>
      <c r="C8" s="3" t="s">
        <v>77</v>
      </c>
      <c r="D8" s="3" t="s">
        <v>153</v>
      </c>
      <c r="E8" s="3" t="s">
        <v>115</v>
      </c>
      <c r="F8" s="3" t="s">
        <v>81</v>
      </c>
      <c r="G8" s="3" t="s">
        <v>117</v>
      </c>
      <c r="H8" s="3" t="s">
        <v>42</v>
      </c>
      <c r="I8" s="3" t="s">
        <v>647</v>
      </c>
      <c r="J8" s="3" t="s">
        <v>119</v>
      </c>
      <c r="K8" s="3" t="s">
        <v>86</v>
      </c>
    </row>
    <row r="9" spans="2:11">
      <c r="B9" s="4"/>
      <c r="C9" s="4"/>
      <c r="D9" s="4"/>
      <c r="E9" s="4" t="s">
        <v>120</v>
      </c>
      <c r="F9" s="4"/>
      <c r="G9" s="4" t="s">
        <v>122</v>
      </c>
      <c r="H9" s="4" t="s">
        <v>123</v>
      </c>
      <c r="I9" s="4" t="s">
        <v>88</v>
      </c>
      <c r="J9" s="4" t="s">
        <v>87</v>
      </c>
      <c r="K9" s="4" t="s">
        <v>87</v>
      </c>
    </row>
    <row r="11" spans="2:11">
      <c r="B11" s="3" t="s">
        <v>1070</v>
      </c>
      <c r="C11" s="12"/>
      <c r="D11" s="3"/>
      <c r="E11" s="3"/>
      <c r="F11" s="3"/>
      <c r="G11" s="9">
        <v>-80690829.230000004</v>
      </c>
      <c r="I11" s="9">
        <v>-2568.79</v>
      </c>
      <c r="J11" s="10">
        <v>1</v>
      </c>
      <c r="K11" s="10">
        <v>5.3E-3</v>
      </c>
    </row>
    <row r="12" spans="2:11">
      <c r="B12" s="3" t="s">
        <v>1071</v>
      </c>
      <c r="C12" s="12"/>
      <c r="D12" s="3"/>
      <c r="E12" s="3"/>
      <c r="F12" s="3"/>
      <c r="G12" s="9">
        <v>-80690829.230000004</v>
      </c>
      <c r="I12" s="9">
        <v>-2568.79</v>
      </c>
      <c r="J12" s="10">
        <v>1</v>
      </c>
      <c r="K12" s="10">
        <v>5.3E-3</v>
      </c>
    </row>
    <row r="13" spans="2:11">
      <c r="B13" s="13" t="s">
        <v>1072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1073</v>
      </c>
      <c r="C14" s="14"/>
      <c r="D14" s="13"/>
      <c r="E14" s="13"/>
      <c r="F14" s="13"/>
      <c r="G14" s="15">
        <v>-96770000</v>
      </c>
      <c r="I14" s="15">
        <v>329.79</v>
      </c>
      <c r="J14" s="16">
        <v>0.10299999999999999</v>
      </c>
      <c r="K14" s="16">
        <v>5.0000000000000001E-4</v>
      </c>
    </row>
    <row r="15" spans="2:11">
      <c r="B15" s="6" t="s">
        <v>1074</v>
      </c>
      <c r="C15" s="17">
        <v>9922185</v>
      </c>
      <c r="D15" s="6" t="s">
        <v>1075</v>
      </c>
      <c r="E15" s="6" t="s">
        <v>1076</v>
      </c>
      <c r="F15" s="6" t="s">
        <v>94</v>
      </c>
      <c r="G15" s="7">
        <v>-1350000</v>
      </c>
      <c r="H15" s="7">
        <v>10.210000000000001</v>
      </c>
      <c r="I15" s="7">
        <v>-137.88</v>
      </c>
      <c r="J15" s="8">
        <v>2.0999999999999999E-3</v>
      </c>
      <c r="K15" s="8">
        <v>0</v>
      </c>
    </row>
    <row r="16" spans="2:11">
      <c r="B16" s="6" t="s">
        <v>1077</v>
      </c>
      <c r="C16" s="17">
        <v>9922275</v>
      </c>
      <c r="D16" s="6" t="s">
        <v>1075</v>
      </c>
      <c r="E16" s="6" t="s">
        <v>1078</v>
      </c>
      <c r="F16" s="6" t="s">
        <v>94</v>
      </c>
      <c r="G16" s="7">
        <v>-4130000</v>
      </c>
      <c r="H16" s="7">
        <v>4.54</v>
      </c>
      <c r="I16" s="7">
        <v>-187.7</v>
      </c>
      <c r="J16" s="8">
        <v>2.8E-3</v>
      </c>
      <c r="K16" s="8">
        <v>0</v>
      </c>
    </row>
    <row r="17" spans="2:11">
      <c r="B17" s="6" t="s">
        <v>1079</v>
      </c>
      <c r="C17" s="17">
        <v>9922447</v>
      </c>
      <c r="D17" s="6" t="s">
        <v>1075</v>
      </c>
      <c r="E17" s="6" t="s">
        <v>776</v>
      </c>
      <c r="F17" s="6" t="s">
        <v>94</v>
      </c>
      <c r="G17" s="7">
        <v>1200000</v>
      </c>
      <c r="H17" s="7">
        <v>2.09</v>
      </c>
      <c r="I17" s="7">
        <v>25.02</v>
      </c>
      <c r="J17" s="8">
        <v>4.0000000000000002E-4</v>
      </c>
      <c r="K17" s="8">
        <v>0</v>
      </c>
    </row>
    <row r="18" spans="2:11">
      <c r="B18" s="6" t="s">
        <v>1080</v>
      </c>
      <c r="C18" s="17">
        <v>9922400</v>
      </c>
      <c r="D18" s="6" t="s">
        <v>1075</v>
      </c>
      <c r="E18" s="6" t="s">
        <v>1081</v>
      </c>
      <c r="F18" s="6" t="s">
        <v>94</v>
      </c>
      <c r="G18" s="7">
        <v>-77200000</v>
      </c>
      <c r="H18" s="7">
        <v>-2.02</v>
      </c>
      <c r="I18" s="7">
        <v>1559.75</v>
      </c>
      <c r="J18" s="8">
        <v>2.3400000000000001E-2</v>
      </c>
      <c r="K18" s="8">
        <v>1E-4</v>
      </c>
    </row>
    <row r="19" spans="2:11">
      <c r="B19" s="6" t="s">
        <v>1082</v>
      </c>
      <c r="C19" s="17">
        <v>9922132</v>
      </c>
      <c r="D19" s="6" t="s">
        <v>1075</v>
      </c>
      <c r="E19" s="6" t="s">
        <v>1083</v>
      </c>
      <c r="F19" s="6" t="s">
        <v>94</v>
      </c>
      <c r="G19" s="7">
        <v>-8600000</v>
      </c>
      <c r="H19" s="7">
        <v>8.23</v>
      </c>
      <c r="I19" s="7">
        <v>-707.53</v>
      </c>
      <c r="J19" s="8">
        <v>1.06E-2</v>
      </c>
      <c r="K19" s="8">
        <v>1E-4</v>
      </c>
    </row>
    <row r="20" spans="2:11">
      <c r="B20" s="6" t="s">
        <v>1084</v>
      </c>
      <c r="C20" s="17">
        <v>9922305</v>
      </c>
      <c r="D20" s="6" t="s">
        <v>1075</v>
      </c>
      <c r="E20" s="6" t="s">
        <v>1085</v>
      </c>
      <c r="F20" s="6" t="s">
        <v>94</v>
      </c>
      <c r="G20" s="7">
        <v>-12990000</v>
      </c>
      <c r="H20" s="7">
        <v>-15.52</v>
      </c>
      <c r="I20" s="7">
        <v>2015.46</v>
      </c>
      <c r="J20" s="8">
        <v>3.0200000000000001E-2</v>
      </c>
      <c r="K20" s="8">
        <v>2.0000000000000001E-4</v>
      </c>
    </row>
    <row r="21" spans="2:11">
      <c r="B21" s="6" t="s">
        <v>1086</v>
      </c>
      <c r="C21" s="17">
        <v>9922075</v>
      </c>
      <c r="D21" s="6" t="s">
        <v>1075</v>
      </c>
      <c r="E21" s="6" t="s">
        <v>1087</v>
      </c>
      <c r="F21" s="6" t="s">
        <v>94</v>
      </c>
      <c r="G21" s="7">
        <v>6300000</v>
      </c>
      <c r="H21" s="7">
        <v>-35.51</v>
      </c>
      <c r="I21" s="7">
        <v>-2237.34</v>
      </c>
      <c r="J21" s="8">
        <v>3.3500000000000002E-2</v>
      </c>
      <c r="K21" s="8">
        <v>2.0000000000000001E-4</v>
      </c>
    </row>
    <row r="22" spans="2:11">
      <c r="B22" s="13" t="s">
        <v>1088</v>
      </c>
      <c r="C22" s="14"/>
      <c r="D22" s="13"/>
      <c r="E22" s="13"/>
      <c r="F22" s="13"/>
      <c r="G22" s="15">
        <v>16079170.77</v>
      </c>
      <c r="I22" s="15">
        <v>-2898.58</v>
      </c>
      <c r="J22" s="16">
        <v>0.89700000000000002</v>
      </c>
      <c r="K22" s="16">
        <v>4.7000000000000002E-3</v>
      </c>
    </row>
    <row r="23" spans="2:11">
      <c r="B23" s="6" t="s">
        <v>1089</v>
      </c>
      <c r="C23" s="17">
        <v>200101012</v>
      </c>
      <c r="D23" s="6" t="s">
        <v>1075</v>
      </c>
      <c r="E23" s="6" t="s">
        <v>736</v>
      </c>
      <c r="F23" s="6" t="s">
        <v>43</v>
      </c>
      <c r="G23" s="7">
        <v>-6704606.25</v>
      </c>
      <c r="H23" s="7">
        <v>467.87</v>
      </c>
      <c r="I23" s="7">
        <v>-31368.51</v>
      </c>
      <c r="J23" s="8">
        <v>0.47020000000000001</v>
      </c>
      <c r="K23" s="8">
        <v>2.5000000000000001E-3</v>
      </c>
    </row>
    <row r="24" spans="2:11">
      <c r="B24" s="6" t="s">
        <v>1090</v>
      </c>
      <c r="C24" s="17">
        <v>200245215</v>
      </c>
      <c r="D24" s="6" t="s">
        <v>1075</v>
      </c>
      <c r="E24" s="6" t="s">
        <v>1091</v>
      </c>
      <c r="F24" s="6" t="s">
        <v>94</v>
      </c>
      <c r="G24" s="7">
        <v>22783777.02</v>
      </c>
      <c r="H24" s="7">
        <v>124.96</v>
      </c>
      <c r="I24" s="7">
        <v>28469.919999999998</v>
      </c>
      <c r="J24" s="8">
        <v>0.42680000000000001</v>
      </c>
      <c r="K24" s="8">
        <v>2.2000000000000001E-3</v>
      </c>
    </row>
    <row r="25" spans="2:11">
      <c r="B25" s="13" t="s">
        <v>1092</v>
      </c>
      <c r="C25" s="14"/>
      <c r="D25" s="13"/>
      <c r="E25" s="13"/>
      <c r="F25" s="13"/>
      <c r="G25" s="15">
        <v>0</v>
      </c>
      <c r="I25" s="15">
        <v>0</v>
      </c>
      <c r="J25" s="16">
        <v>0</v>
      </c>
      <c r="K25" s="16">
        <v>0</v>
      </c>
    </row>
    <row r="26" spans="2:11">
      <c r="B26" s="13" t="s">
        <v>1093</v>
      </c>
      <c r="C26" s="14"/>
      <c r="D26" s="13"/>
      <c r="E26" s="13"/>
      <c r="F26" s="13"/>
      <c r="G26" s="15">
        <v>0</v>
      </c>
      <c r="I26" s="15">
        <v>0</v>
      </c>
      <c r="J26" s="16">
        <v>0</v>
      </c>
      <c r="K26" s="16">
        <v>0</v>
      </c>
    </row>
    <row r="27" spans="2:11">
      <c r="B27" s="3" t="s">
        <v>1094</v>
      </c>
      <c r="C27" s="12"/>
      <c r="D27" s="3"/>
      <c r="E27" s="3"/>
      <c r="F27" s="3"/>
      <c r="G27" s="9">
        <v>0</v>
      </c>
      <c r="I27" s="9">
        <v>0</v>
      </c>
      <c r="J27" s="10">
        <v>0</v>
      </c>
      <c r="K27" s="10">
        <v>0</v>
      </c>
    </row>
    <row r="28" spans="2:11">
      <c r="B28" s="13" t="s">
        <v>1072</v>
      </c>
      <c r="C28" s="14"/>
      <c r="D28" s="13"/>
      <c r="E28" s="13"/>
      <c r="F28" s="13"/>
      <c r="G28" s="15">
        <v>0</v>
      </c>
      <c r="I28" s="15">
        <v>0</v>
      </c>
      <c r="J28" s="16">
        <v>0</v>
      </c>
      <c r="K28" s="16">
        <v>0</v>
      </c>
    </row>
    <row r="29" spans="2:11">
      <c r="B29" s="13" t="s">
        <v>1095</v>
      </c>
      <c r="C29" s="14"/>
      <c r="D29" s="13"/>
      <c r="E29" s="13"/>
      <c r="F29" s="13"/>
      <c r="G29" s="15">
        <v>0</v>
      </c>
      <c r="I29" s="15">
        <v>0</v>
      </c>
      <c r="J29" s="16">
        <v>0</v>
      </c>
      <c r="K29" s="16">
        <v>0</v>
      </c>
    </row>
    <row r="30" spans="2:11">
      <c r="B30" s="13" t="s">
        <v>1092</v>
      </c>
      <c r="C30" s="14"/>
      <c r="D30" s="13"/>
      <c r="E30" s="13"/>
      <c r="F30" s="13"/>
      <c r="G30" s="15">
        <v>0</v>
      </c>
      <c r="I30" s="15">
        <v>0</v>
      </c>
      <c r="J30" s="16">
        <v>0</v>
      </c>
      <c r="K30" s="16">
        <v>0</v>
      </c>
    </row>
    <row r="31" spans="2:11">
      <c r="B31" s="13" t="s">
        <v>1093</v>
      </c>
      <c r="C31" s="14"/>
      <c r="D31" s="13"/>
      <c r="E31" s="13"/>
      <c r="F31" s="13"/>
      <c r="G31" s="15">
        <v>0</v>
      </c>
      <c r="I31" s="15">
        <v>0</v>
      </c>
      <c r="J31" s="16">
        <v>0</v>
      </c>
      <c r="K31" s="16">
        <v>0</v>
      </c>
    </row>
    <row r="34" spans="2:6">
      <c r="B34" s="6" t="s">
        <v>111</v>
      </c>
      <c r="C34" s="17"/>
      <c r="D34" s="6"/>
      <c r="E34" s="6"/>
      <c r="F34" s="6"/>
    </row>
    <row r="38" spans="2:6">
      <c r="B38" s="5"/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7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2" width="16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646</v>
      </c>
    </row>
    <row r="7" spans="2:17" ht="15.75">
      <c r="B7" s="2" t="s">
        <v>1096</v>
      </c>
    </row>
    <row r="8" spans="2:17">
      <c r="B8" s="3" t="s">
        <v>76</v>
      </c>
      <c r="C8" s="3" t="s">
        <v>77</v>
      </c>
      <c r="D8" s="3" t="s">
        <v>634</v>
      </c>
      <c r="E8" s="3" t="s">
        <v>79</v>
      </c>
      <c r="F8" s="3" t="s">
        <v>80</v>
      </c>
      <c r="G8" s="3" t="s">
        <v>115</v>
      </c>
      <c r="H8" s="3" t="s">
        <v>116</v>
      </c>
      <c r="I8" s="3" t="s">
        <v>81</v>
      </c>
      <c r="J8" s="3" t="s">
        <v>82</v>
      </c>
      <c r="K8" s="3" t="s">
        <v>83</v>
      </c>
      <c r="L8" s="3" t="s">
        <v>117</v>
      </c>
      <c r="M8" s="3" t="s">
        <v>42</v>
      </c>
      <c r="N8" s="3" t="s">
        <v>647</v>
      </c>
      <c r="O8" s="3" t="s">
        <v>118</v>
      </c>
      <c r="P8" s="3" t="s">
        <v>119</v>
      </c>
      <c r="Q8" s="3" t="s">
        <v>86</v>
      </c>
    </row>
    <row r="9" spans="2:17">
      <c r="B9" s="4"/>
      <c r="C9" s="4"/>
      <c r="D9" s="4"/>
      <c r="E9" s="4"/>
      <c r="F9" s="4"/>
      <c r="G9" s="4" t="s">
        <v>120</v>
      </c>
      <c r="H9" s="4" t="s">
        <v>121</v>
      </c>
      <c r="I9" s="4"/>
      <c r="J9" s="4" t="s">
        <v>87</v>
      </c>
      <c r="K9" s="4" t="s">
        <v>87</v>
      </c>
      <c r="L9" s="4" t="s">
        <v>122</v>
      </c>
      <c r="M9" s="4" t="s">
        <v>123</v>
      </c>
      <c r="N9" s="4" t="s">
        <v>88</v>
      </c>
      <c r="O9" s="4" t="s">
        <v>87</v>
      </c>
      <c r="P9" s="4" t="s">
        <v>87</v>
      </c>
      <c r="Q9" s="4" t="s">
        <v>87</v>
      </c>
    </row>
    <row r="11" spans="2:17">
      <c r="B11" s="3" t="s">
        <v>1097</v>
      </c>
      <c r="C11" s="12"/>
      <c r="D11" s="3"/>
      <c r="E11" s="3"/>
      <c r="F11" s="3"/>
      <c r="G11" s="3"/>
      <c r="H11" s="12">
        <v>1.84</v>
      </c>
      <c r="I11" s="3"/>
      <c r="K11" s="10">
        <v>2.1700000000000001E-2</v>
      </c>
      <c r="L11" s="9">
        <v>33777442.659999996</v>
      </c>
      <c r="N11" s="9">
        <v>33898.050000000003</v>
      </c>
      <c r="P11" s="10">
        <v>1</v>
      </c>
      <c r="Q11" s="10">
        <v>2.7000000000000001E-3</v>
      </c>
    </row>
    <row r="12" spans="2:17">
      <c r="B12" s="3" t="s">
        <v>1098</v>
      </c>
      <c r="C12" s="12"/>
      <c r="D12" s="3"/>
      <c r="E12" s="3"/>
      <c r="F12" s="3"/>
      <c r="G12" s="3"/>
      <c r="H12" s="12">
        <v>1.84</v>
      </c>
      <c r="I12" s="3"/>
      <c r="K12" s="10">
        <v>2.1700000000000001E-2</v>
      </c>
      <c r="L12" s="9">
        <v>33777442.659999996</v>
      </c>
      <c r="N12" s="9">
        <v>33898.050000000003</v>
      </c>
      <c r="P12" s="10">
        <v>1</v>
      </c>
      <c r="Q12" s="10">
        <v>2.7000000000000001E-3</v>
      </c>
    </row>
    <row r="13" spans="2:17">
      <c r="B13" s="13" t="s">
        <v>637</v>
      </c>
      <c r="C13" s="14"/>
      <c r="D13" s="13"/>
      <c r="E13" s="13"/>
      <c r="F13" s="13"/>
      <c r="G13" s="13"/>
      <c r="H13" s="14">
        <v>1.84</v>
      </c>
      <c r="I13" s="13"/>
      <c r="K13" s="16">
        <v>2.1700000000000001E-2</v>
      </c>
      <c r="L13" s="15">
        <v>33777442.659999996</v>
      </c>
      <c r="N13" s="15">
        <v>33898.050000000003</v>
      </c>
      <c r="P13" s="16">
        <v>1</v>
      </c>
      <c r="Q13" s="16">
        <v>2.7000000000000001E-3</v>
      </c>
    </row>
    <row r="14" spans="2:17">
      <c r="B14" s="6" t="s">
        <v>1099</v>
      </c>
      <c r="C14" s="17">
        <v>200069573</v>
      </c>
      <c r="D14" s="6" t="s">
        <v>642</v>
      </c>
      <c r="E14" s="6" t="s">
        <v>160</v>
      </c>
      <c r="F14" s="6" t="s">
        <v>161</v>
      </c>
      <c r="G14" s="6" t="s">
        <v>1100</v>
      </c>
      <c r="H14" s="17">
        <v>1.98</v>
      </c>
      <c r="I14" s="6" t="s">
        <v>94</v>
      </c>
      <c r="J14" s="18">
        <v>2.64E-2</v>
      </c>
      <c r="K14" s="8">
        <v>2.0299999999999999E-2</v>
      </c>
      <c r="L14" s="7">
        <v>6231022.3399999999</v>
      </c>
      <c r="M14" s="7">
        <v>101.26</v>
      </c>
      <c r="N14" s="7">
        <v>6309.53</v>
      </c>
      <c r="P14" s="8">
        <v>0.18609999999999999</v>
      </c>
      <c r="Q14" s="8">
        <v>5.0000000000000001E-4</v>
      </c>
    </row>
    <row r="15" spans="2:17">
      <c r="B15" s="6" t="s">
        <v>1101</v>
      </c>
      <c r="C15" s="17">
        <v>200007037</v>
      </c>
      <c r="D15" s="6" t="s">
        <v>642</v>
      </c>
      <c r="E15" s="6" t="s">
        <v>160</v>
      </c>
      <c r="F15" s="6" t="s">
        <v>161</v>
      </c>
      <c r="G15" s="6" t="s">
        <v>1102</v>
      </c>
      <c r="H15" s="17">
        <v>2.2799999999999998</v>
      </c>
      <c r="I15" s="6" t="s">
        <v>94</v>
      </c>
      <c r="J15" s="18">
        <v>2.5499999999999998E-2</v>
      </c>
      <c r="K15" s="8">
        <v>2.5700000000000001E-2</v>
      </c>
      <c r="L15" s="7">
        <v>13683362</v>
      </c>
      <c r="M15" s="7">
        <v>100.13</v>
      </c>
      <c r="N15" s="7">
        <v>13701.15</v>
      </c>
      <c r="P15" s="8">
        <v>0.4042</v>
      </c>
      <c r="Q15" s="8">
        <v>1.1000000000000001E-3</v>
      </c>
    </row>
    <row r="16" spans="2:17">
      <c r="B16" s="6" t="s">
        <v>1103</v>
      </c>
      <c r="C16" s="17">
        <v>200695757</v>
      </c>
      <c r="D16" s="6" t="s">
        <v>642</v>
      </c>
      <c r="E16" s="6" t="s">
        <v>160</v>
      </c>
      <c r="F16" s="6" t="s">
        <v>161</v>
      </c>
      <c r="G16" s="6" t="s">
        <v>1104</v>
      </c>
      <c r="H16" s="17">
        <v>1.51</v>
      </c>
      <c r="I16" s="6" t="s">
        <v>94</v>
      </c>
      <c r="J16" s="18">
        <v>2.1000000000000001E-2</v>
      </c>
      <c r="K16" s="8">
        <v>1.5900000000000001E-2</v>
      </c>
      <c r="L16" s="7">
        <v>9324665.8599999994</v>
      </c>
      <c r="M16" s="7">
        <v>100.79</v>
      </c>
      <c r="N16" s="7">
        <v>9398.33</v>
      </c>
      <c r="P16" s="8">
        <v>0.27729999999999999</v>
      </c>
      <c r="Q16" s="8">
        <v>6.9999999999999999E-4</v>
      </c>
    </row>
    <row r="17" spans="2:17">
      <c r="B17" s="6" t="s">
        <v>1105</v>
      </c>
      <c r="C17" s="17">
        <v>200006955</v>
      </c>
      <c r="D17" s="6" t="s">
        <v>642</v>
      </c>
      <c r="E17" s="6" t="s">
        <v>160</v>
      </c>
      <c r="F17" s="6" t="s">
        <v>161</v>
      </c>
      <c r="G17" s="6" t="s">
        <v>1106</v>
      </c>
      <c r="H17" s="17">
        <v>0.94</v>
      </c>
      <c r="I17" s="6" t="s">
        <v>94</v>
      </c>
      <c r="J17" s="18">
        <v>3.3000000000000002E-2</v>
      </c>
      <c r="K17" s="8">
        <v>2.3400000000000001E-2</v>
      </c>
      <c r="L17" s="7">
        <v>4260695.7</v>
      </c>
      <c r="M17" s="7">
        <v>101.07</v>
      </c>
      <c r="N17" s="7">
        <v>4306.29</v>
      </c>
      <c r="P17" s="8">
        <v>0.127</v>
      </c>
      <c r="Q17" s="8">
        <v>2.9999999999999997E-4</v>
      </c>
    </row>
    <row r="18" spans="2:17">
      <c r="B18" s="6" t="s">
        <v>1107</v>
      </c>
      <c r="C18" s="17">
        <v>1116037</v>
      </c>
      <c r="D18" s="6" t="s">
        <v>642</v>
      </c>
      <c r="E18" s="6"/>
      <c r="F18" s="6" t="s">
        <v>1294</v>
      </c>
      <c r="G18" s="19">
        <v>40126</v>
      </c>
      <c r="I18" s="6" t="s">
        <v>94</v>
      </c>
      <c r="J18" s="18">
        <v>4.1000000000000002E-2</v>
      </c>
      <c r="L18" s="7">
        <v>277696.76</v>
      </c>
      <c r="M18" s="7">
        <v>65.81</v>
      </c>
      <c r="N18" s="7">
        <v>182.75</v>
      </c>
      <c r="O18" s="8">
        <v>2.5000000000000001E-3</v>
      </c>
      <c r="P18" s="8">
        <v>5.4000000000000003E-3</v>
      </c>
      <c r="Q18" s="8">
        <v>0</v>
      </c>
    </row>
    <row r="19" spans="2:17">
      <c r="B19" s="13" t="s">
        <v>638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13" t="s">
        <v>639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640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643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644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3" t="s">
        <v>1108</v>
      </c>
      <c r="C24" s="12"/>
      <c r="D24" s="3"/>
      <c r="E24" s="3"/>
      <c r="F24" s="3"/>
      <c r="G24" s="3"/>
      <c r="I24" s="3"/>
      <c r="L24" s="9">
        <v>0</v>
      </c>
      <c r="N24" s="9">
        <v>0</v>
      </c>
      <c r="P24" s="10">
        <v>0</v>
      </c>
      <c r="Q24" s="10">
        <v>0</v>
      </c>
    </row>
    <row r="25" spans="2:17">
      <c r="B25" s="13" t="s">
        <v>637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638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639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28" spans="2:17">
      <c r="B28" s="13" t="s">
        <v>640</v>
      </c>
      <c r="C28" s="14"/>
      <c r="D28" s="13"/>
      <c r="E28" s="13"/>
      <c r="F28" s="13"/>
      <c r="G28" s="13"/>
      <c r="I28" s="13"/>
      <c r="L28" s="15">
        <v>0</v>
      </c>
      <c r="N28" s="15">
        <v>0</v>
      </c>
      <c r="P28" s="16">
        <v>0</v>
      </c>
      <c r="Q28" s="16">
        <v>0</v>
      </c>
    </row>
    <row r="29" spans="2:17">
      <c r="B29" s="13" t="s">
        <v>643</v>
      </c>
      <c r="C29" s="14"/>
      <c r="D29" s="13"/>
      <c r="E29" s="13"/>
      <c r="F29" s="13"/>
      <c r="G29" s="13"/>
      <c r="I29" s="13"/>
      <c r="L29" s="15">
        <v>0</v>
      </c>
      <c r="N29" s="15">
        <v>0</v>
      </c>
      <c r="P29" s="16">
        <v>0</v>
      </c>
      <c r="Q29" s="16">
        <v>0</v>
      </c>
    </row>
    <row r="30" spans="2:17">
      <c r="B30" s="13" t="s">
        <v>644</v>
      </c>
      <c r="C30" s="14"/>
      <c r="D30" s="13"/>
      <c r="E30" s="13"/>
      <c r="F30" s="13"/>
      <c r="G30" s="13"/>
      <c r="I30" s="13"/>
      <c r="L30" s="15">
        <v>0</v>
      </c>
      <c r="N30" s="15">
        <v>0</v>
      </c>
      <c r="P30" s="16">
        <v>0</v>
      </c>
      <c r="Q30" s="16">
        <v>0</v>
      </c>
    </row>
    <row r="33" spans="2:9">
      <c r="B33" s="6" t="s">
        <v>111</v>
      </c>
      <c r="C33" s="17"/>
      <c r="D33" s="6"/>
      <c r="E33" s="6"/>
      <c r="F33" s="6"/>
      <c r="G33" s="6"/>
      <c r="I33" s="6"/>
    </row>
    <row r="37" spans="2:9">
      <c r="B37" s="5"/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49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6.7109375" customWidth="1"/>
    <col min="8" max="8" width="15.7109375" customWidth="1"/>
    <col min="9" max="9" width="14.7109375" customWidth="1"/>
    <col min="10" max="10" width="16.7109375" customWidth="1"/>
    <col min="11" max="11" width="17.7109375" customWidth="1"/>
    <col min="12" max="12" width="9.7109375" customWidth="1"/>
    <col min="13" max="13" width="13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1109</v>
      </c>
    </row>
    <row r="7" spans="2:15">
      <c r="B7" s="3" t="s">
        <v>76</v>
      </c>
      <c r="C7" s="3" t="s">
        <v>1110</v>
      </c>
      <c r="D7" s="3" t="s">
        <v>77</v>
      </c>
      <c r="E7" s="3" t="s">
        <v>79</v>
      </c>
      <c r="F7" s="3" t="s">
        <v>80</v>
      </c>
      <c r="G7" s="3" t="s">
        <v>116</v>
      </c>
      <c r="H7" s="3" t="s">
        <v>81</v>
      </c>
      <c r="I7" s="3" t="s">
        <v>82</v>
      </c>
      <c r="J7" s="3" t="s">
        <v>83</v>
      </c>
      <c r="K7" s="3" t="s">
        <v>117</v>
      </c>
      <c r="L7" s="3" t="s">
        <v>42</v>
      </c>
      <c r="M7" s="3" t="s">
        <v>647</v>
      </c>
      <c r="N7" s="3" t="s">
        <v>119</v>
      </c>
      <c r="O7" s="3" t="s">
        <v>86</v>
      </c>
    </row>
    <row r="8" spans="2:15">
      <c r="B8" s="4"/>
      <c r="C8" s="4"/>
      <c r="D8" s="4"/>
      <c r="E8" s="4"/>
      <c r="F8" s="4"/>
      <c r="G8" s="4" t="s">
        <v>121</v>
      </c>
      <c r="H8" s="4"/>
      <c r="I8" s="4" t="s">
        <v>87</v>
      </c>
      <c r="J8" s="4" t="s">
        <v>87</v>
      </c>
      <c r="K8" s="4" t="s">
        <v>122</v>
      </c>
      <c r="L8" s="4" t="s">
        <v>123</v>
      </c>
      <c r="M8" s="4" t="s">
        <v>88</v>
      </c>
      <c r="N8" s="4" t="s">
        <v>87</v>
      </c>
      <c r="O8" s="4" t="s">
        <v>87</v>
      </c>
    </row>
    <row r="10" spans="2:15">
      <c r="B10" s="3" t="s">
        <v>1111</v>
      </c>
      <c r="C10" s="3"/>
      <c r="D10" s="12"/>
      <c r="E10" s="3"/>
      <c r="F10" s="3"/>
      <c r="G10" s="12">
        <v>3.52</v>
      </c>
      <c r="H10" s="3"/>
      <c r="J10" s="10">
        <v>3.09E-2</v>
      </c>
      <c r="K10" s="9">
        <v>422700404.08999997</v>
      </c>
      <c r="M10" s="9">
        <v>515143.99</v>
      </c>
      <c r="N10" s="10">
        <v>1</v>
      </c>
      <c r="O10" s="10">
        <v>4.07E-2</v>
      </c>
    </row>
    <row r="11" spans="2:15">
      <c r="B11" s="3" t="s">
        <v>1112</v>
      </c>
      <c r="C11" s="3"/>
      <c r="D11" s="12"/>
      <c r="E11" s="3"/>
      <c r="F11" s="3"/>
      <c r="G11" s="12">
        <v>3.64</v>
      </c>
      <c r="H11" s="3"/>
      <c r="J11" s="10">
        <v>2.9600000000000001E-2</v>
      </c>
      <c r="K11" s="9">
        <v>417742778.19999999</v>
      </c>
      <c r="M11" s="9">
        <v>495273.69</v>
      </c>
      <c r="N11" s="10">
        <v>0.96140000000000003</v>
      </c>
      <c r="O11" s="10">
        <v>3.9100000000000003E-2</v>
      </c>
    </row>
    <row r="12" spans="2:15">
      <c r="B12" s="13" t="s">
        <v>1113</v>
      </c>
      <c r="C12" s="13"/>
      <c r="D12" s="14"/>
      <c r="E12" s="13"/>
      <c r="F12" s="13"/>
      <c r="G12" s="14">
        <v>2.02</v>
      </c>
      <c r="H12" s="13"/>
      <c r="J12" s="16">
        <f>J13</f>
        <v>1.11E-2</v>
      </c>
      <c r="K12" s="15">
        <v>4074612.89</v>
      </c>
      <c r="M12" s="15">
        <v>4074.61</v>
      </c>
      <c r="N12" s="16">
        <v>7.9000000000000008E-3</v>
      </c>
      <c r="O12" s="16">
        <v>2.9999999999999997E-4</v>
      </c>
    </row>
    <row r="13" spans="2:15">
      <c r="B13" s="6" t="s">
        <v>1114</v>
      </c>
      <c r="C13" s="6" t="s">
        <v>1115</v>
      </c>
      <c r="D13" s="17">
        <v>1000002</v>
      </c>
      <c r="E13" s="6"/>
      <c r="F13" s="6"/>
      <c r="G13">
        <v>2.02</v>
      </c>
      <c r="H13" s="6" t="s">
        <v>94</v>
      </c>
      <c r="I13" s="18">
        <v>1.46E-2</v>
      </c>
      <c r="J13" s="21">
        <v>1.11E-2</v>
      </c>
      <c r="K13" s="7">
        <v>4074612.89</v>
      </c>
      <c r="L13" s="7">
        <v>100</v>
      </c>
      <c r="M13" s="7">
        <v>4074.61</v>
      </c>
      <c r="N13" s="8">
        <v>7.9000000000000008E-3</v>
      </c>
      <c r="O13" s="8">
        <v>2.9999999999999997E-4</v>
      </c>
    </row>
    <row r="14" spans="2:15">
      <c r="B14" s="13" t="s">
        <v>1116</v>
      </c>
      <c r="C14" s="13"/>
      <c r="D14" s="14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1117</v>
      </c>
      <c r="C15" s="13"/>
      <c r="D15" s="14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1118</v>
      </c>
      <c r="C16" s="13"/>
      <c r="D16" s="14"/>
      <c r="E16" s="13"/>
      <c r="F16" s="13"/>
      <c r="G16" s="14">
        <v>3.95</v>
      </c>
      <c r="H16" s="13"/>
      <c r="J16" s="16">
        <v>3.3099999999999997E-2</v>
      </c>
      <c r="K16" s="15">
        <v>344397304.88</v>
      </c>
      <c r="M16" s="15">
        <v>416936.71</v>
      </c>
      <c r="N16" s="16">
        <v>0.80940000000000001</v>
      </c>
      <c r="O16" s="16">
        <v>3.2899999999999999E-2</v>
      </c>
    </row>
    <row r="17" spans="2:15">
      <c r="B17" s="6" t="s">
        <v>1119</v>
      </c>
      <c r="C17" s="6" t="s">
        <v>1115</v>
      </c>
      <c r="D17" s="17">
        <v>603309331</v>
      </c>
      <c r="E17" s="6" t="s">
        <v>195</v>
      </c>
      <c r="F17" s="6" t="s">
        <v>161</v>
      </c>
      <c r="G17" s="17">
        <v>1.46</v>
      </c>
      <c r="H17" s="6" t="s">
        <v>43</v>
      </c>
      <c r="I17" s="18">
        <v>7.7862000000000001E-2</v>
      </c>
      <c r="J17" s="8">
        <v>0.1038</v>
      </c>
      <c r="K17" s="7">
        <v>3170744.64</v>
      </c>
      <c r="L17" s="7">
        <v>103.57</v>
      </c>
      <c r="M17" s="7">
        <v>12626.75</v>
      </c>
      <c r="N17" s="8">
        <v>2.4500000000000001E-2</v>
      </c>
      <c r="O17" s="8">
        <v>1E-3</v>
      </c>
    </row>
    <row r="18" spans="2:15">
      <c r="B18" s="6" t="s">
        <v>1120</v>
      </c>
      <c r="C18" s="6" t="s">
        <v>1115</v>
      </c>
      <c r="D18" s="17">
        <v>200062701</v>
      </c>
      <c r="E18" s="6" t="s">
        <v>195</v>
      </c>
      <c r="F18" s="6" t="s">
        <v>161</v>
      </c>
      <c r="G18" s="17">
        <v>4.0999999999999996</v>
      </c>
      <c r="H18" s="6" t="s">
        <v>94</v>
      </c>
      <c r="I18" s="18">
        <v>7.1499999999999994E-2</v>
      </c>
      <c r="J18" s="8">
        <v>-5.9999999999999995E-4</v>
      </c>
      <c r="K18" s="7">
        <v>4018824</v>
      </c>
      <c r="L18" s="7">
        <v>141.19999999999999</v>
      </c>
      <c r="M18" s="7">
        <v>5674.58</v>
      </c>
      <c r="N18" s="8">
        <v>1.0999999999999999E-2</v>
      </c>
      <c r="O18" s="8">
        <v>4.0000000000000002E-4</v>
      </c>
    </row>
    <row r="19" spans="2:15">
      <c r="B19" s="6" t="s">
        <v>1121</v>
      </c>
      <c r="C19" s="6" t="s">
        <v>1115</v>
      </c>
      <c r="D19" s="17">
        <v>8261018</v>
      </c>
      <c r="E19" s="6" t="s">
        <v>195</v>
      </c>
      <c r="F19" s="6" t="s">
        <v>161</v>
      </c>
      <c r="G19" s="17">
        <v>4.6900000000000004</v>
      </c>
      <c r="H19" s="6" t="s">
        <v>94</v>
      </c>
      <c r="I19" s="18">
        <v>8.7511000000000005E-2</v>
      </c>
      <c r="J19" s="8">
        <v>6.1199999999999997E-2</v>
      </c>
      <c r="K19" s="7">
        <v>732790.15</v>
      </c>
      <c r="L19" s="7">
        <v>148.33000000000001</v>
      </c>
      <c r="M19" s="7">
        <v>1086.95</v>
      </c>
      <c r="N19" s="8">
        <v>2.0999999999999999E-3</v>
      </c>
      <c r="O19" s="8">
        <v>1E-4</v>
      </c>
    </row>
    <row r="20" spans="2:15">
      <c r="B20" s="6" t="s">
        <v>1122</v>
      </c>
      <c r="C20" s="6" t="s">
        <v>1115</v>
      </c>
      <c r="D20" s="17">
        <v>1500586</v>
      </c>
      <c r="E20" s="6" t="s">
        <v>195</v>
      </c>
      <c r="F20" s="6" t="s">
        <v>1123</v>
      </c>
      <c r="G20" s="17">
        <v>5.23</v>
      </c>
      <c r="H20" s="6" t="s">
        <v>94</v>
      </c>
      <c r="I20" s="18">
        <v>5.2720999999999997E-2</v>
      </c>
      <c r="J20" s="8">
        <v>5.3800000000000001E-2</v>
      </c>
      <c r="K20" s="7">
        <v>6561260.5</v>
      </c>
      <c r="L20" s="7">
        <v>141.52000000000001</v>
      </c>
      <c r="M20" s="7">
        <v>9285.5</v>
      </c>
      <c r="N20" s="8">
        <v>1.7999999999999999E-2</v>
      </c>
      <c r="O20" s="8">
        <v>6.9999999999999999E-4</v>
      </c>
    </row>
    <row r="21" spans="2:15">
      <c r="B21" s="6" t="s">
        <v>1124</v>
      </c>
      <c r="C21" s="6" t="s">
        <v>1115</v>
      </c>
      <c r="D21" s="17">
        <v>10006171</v>
      </c>
      <c r="E21" s="6" t="s">
        <v>195</v>
      </c>
      <c r="F21" s="6" t="s">
        <v>161</v>
      </c>
      <c r="G21" s="17">
        <v>1.97</v>
      </c>
      <c r="H21" s="6" t="s">
        <v>94</v>
      </c>
      <c r="I21" s="18">
        <v>7.0900000000000005E-2</v>
      </c>
      <c r="J21" s="8">
        <v>-3.5000000000000001E-3</v>
      </c>
      <c r="K21" s="7">
        <v>180482.62</v>
      </c>
      <c r="L21" s="7">
        <v>141.15</v>
      </c>
      <c r="M21" s="7">
        <v>254.75</v>
      </c>
      <c r="N21" s="8">
        <v>5.0000000000000001E-4</v>
      </c>
      <c r="O21" s="8">
        <v>0</v>
      </c>
    </row>
    <row r="22" spans="2:15">
      <c r="B22" s="6" t="s">
        <v>1125</v>
      </c>
      <c r="C22" s="6" t="s">
        <v>1115</v>
      </c>
      <c r="D22" s="17">
        <v>8261109</v>
      </c>
      <c r="E22" s="6" t="s">
        <v>195</v>
      </c>
      <c r="F22" s="6" t="s">
        <v>161</v>
      </c>
      <c r="G22" s="17">
        <v>4.6900000000000004</v>
      </c>
      <c r="H22" s="6" t="s">
        <v>94</v>
      </c>
      <c r="I22" s="18">
        <v>8.7511000000000005E-2</v>
      </c>
      <c r="J22" s="8">
        <v>6.1199999999999997E-2</v>
      </c>
      <c r="K22" s="7">
        <v>883224.84</v>
      </c>
      <c r="L22" s="7">
        <v>145.44</v>
      </c>
      <c r="M22" s="7">
        <v>1284.56</v>
      </c>
      <c r="N22" s="8">
        <v>2.5000000000000001E-3</v>
      </c>
      <c r="O22" s="8">
        <v>1E-4</v>
      </c>
    </row>
    <row r="23" spans="2:15">
      <c r="B23" s="6" t="s">
        <v>1126</v>
      </c>
      <c r="C23" s="6" t="s">
        <v>1115</v>
      </c>
      <c r="D23" s="17">
        <v>8261117</v>
      </c>
      <c r="E23" s="6" t="s">
        <v>195</v>
      </c>
      <c r="F23" s="6" t="s">
        <v>161</v>
      </c>
      <c r="G23" s="17">
        <v>4.6900000000000004</v>
      </c>
      <c r="H23" s="6" t="s">
        <v>94</v>
      </c>
      <c r="I23" s="18">
        <v>8.7511000000000005E-2</v>
      </c>
      <c r="J23" s="8">
        <v>6.1199999999999997E-2</v>
      </c>
      <c r="K23" s="7">
        <v>654850.76</v>
      </c>
      <c r="L23" s="7">
        <v>142.91</v>
      </c>
      <c r="M23" s="7">
        <v>935.85</v>
      </c>
      <c r="N23" s="8">
        <v>1.8E-3</v>
      </c>
      <c r="O23" s="8">
        <v>1E-4</v>
      </c>
    </row>
    <row r="24" spans="2:15">
      <c r="B24" s="6" t="s">
        <v>1127</v>
      </c>
      <c r="C24" s="6" t="s">
        <v>1115</v>
      </c>
      <c r="D24" s="17">
        <v>8261125</v>
      </c>
      <c r="E24" s="6" t="s">
        <v>195</v>
      </c>
      <c r="F24" s="6" t="s">
        <v>161</v>
      </c>
      <c r="G24" s="17">
        <v>4.6900000000000004</v>
      </c>
      <c r="H24" s="6" t="s">
        <v>94</v>
      </c>
      <c r="I24" s="18">
        <v>8.7511000000000005E-2</v>
      </c>
      <c r="J24" s="8">
        <v>6.1199999999999997E-2</v>
      </c>
      <c r="K24" s="7">
        <v>509565.88</v>
      </c>
      <c r="L24" s="7">
        <v>138.76</v>
      </c>
      <c r="M24" s="7">
        <v>707.07</v>
      </c>
      <c r="N24" s="8">
        <v>1.4E-3</v>
      </c>
      <c r="O24" s="8">
        <v>1E-4</v>
      </c>
    </row>
    <row r="25" spans="2:15">
      <c r="B25" s="6" t="s">
        <v>1128</v>
      </c>
      <c r="C25" s="6" t="s">
        <v>1115</v>
      </c>
      <c r="D25" s="17">
        <v>8261133</v>
      </c>
      <c r="E25" s="6" t="s">
        <v>195</v>
      </c>
      <c r="F25" s="6" t="s">
        <v>161</v>
      </c>
      <c r="G25" s="17">
        <v>4.6900000000000004</v>
      </c>
      <c r="H25" s="6" t="s">
        <v>94</v>
      </c>
      <c r="I25" s="18">
        <v>8.7511000000000005E-2</v>
      </c>
      <c r="J25" s="8">
        <v>6.1199999999999997E-2</v>
      </c>
      <c r="K25" s="7">
        <v>633959.79</v>
      </c>
      <c r="L25" s="7">
        <v>136.58000000000001</v>
      </c>
      <c r="M25" s="7">
        <v>865.86</v>
      </c>
      <c r="N25" s="8">
        <v>1.6999999999999999E-3</v>
      </c>
      <c r="O25" s="8">
        <v>1E-4</v>
      </c>
    </row>
    <row r="26" spans="2:15">
      <c r="B26" s="6" t="s">
        <v>1129</v>
      </c>
      <c r="C26" s="6" t="s">
        <v>1115</v>
      </c>
      <c r="D26" s="17">
        <v>8261141</v>
      </c>
      <c r="E26" s="6" t="s">
        <v>195</v>
      </c>
      <c r="F26" s="6" t="s">
        <v>161</v>
      </c>
      <c r="G26" s="17">
        <v>4.6900000000000004</v>
      </c>
      <c r="H26" s="6" t="s">
        <v>94</v>
      </c>
      <c r="I26" s="18">
        <v>8.7511000000000005E-2</v>
      </c>
      <c r="J26" s="8">
        <v>6.1199999999999997E-2</v>
      </c>
      <c r="K26" s="7">
        <v>610487.06999999995</v>
      </c>
      <c r="L26" s="7">
        <v>136.33000000000001</v>
      </c>
      <c r="M26" s="7">
        <v>832.28</v>
      </c>
      <c r="N26" s="8">
        <v>1.6000000000000001E-3</v>
      </c>
      <c r="O26" s="8">
        <v>1E-4</v>
      </c>
    </row>
    <row r="27" spans="2:15">
      <c r="B27" s="6" t="s">
        <v>1130</v>
      </c>
      <c r="C27" s="6" t="s">
        <v>1115</v>
      </c>
      <c r="D27" s="17">
        <v>8261158</v>
      </c>
      <c r="E27" s="6" t="s">
        <v>195</v>
      </c>
      <c r="F27" s="6" t="s">
        <v>161</v>
      </c>
      <c r="G27" s="17">
        <v>4.6900000000000004</v>
      </c>
      <c r="H27" s="6" t="s">
        <v>94</v>
      </c>
      <c r="I27" s="18">
        <v>8.7511000000000005E-2</v>
      </c>
      <c r="J27" s="8">
        <v>6.1199999999999997E-2</v>
      </c>
      <c r="K27" s="7">
        <v>537886.27</v>
      </c>
      <c r="L27" s="7">
        <v>135.91</v>
      </c>
      <c r="M27" s="7">
        <v>731.04</v>
      </c>
      <c r="N27" s="8">
        <v>1.4E-3</v>
      </c>
      <c r="O27" s="8">
        <v>1E-4</v>
      </c>
    </row>
    <row r="28" spans="2:15">
      <c r="B28" s="6" t="s">
        <v>1131</v>
      </c>
      <c r="C28" s="6" t="s">
        <v>1115</v>
      </c>
      <c r="D28" s="17">
        <v>8261166</v>
      </c>
      <c r="E28" s="6" t="s">
        <v>195</v>
      </c>
      <c r="F28" s="6" t="s">
        <v>161</v>
      </c>
      <c r="G28" s="17">
        <v>4.6900000000000004</v>
      </c>
      <c r="H28" s="6" t="s">
        <v>94</v>
      </c>
      <c r="I28" s="18">
        <v>8.7511000000000005E-2</v>
      </c>
      <c r="J28" s="8">
        <v>6.1199999999999997E-2</v>
      </c>
      <c r="K28" s="7">
        <v>557653.29</v>
      </c>
      <c r="L28" s="7">
        <v>136.59</v>
      </c>
      <c r="M28" s="7">
        <v>761.7</v>
      </c>
      <c r="N28" s="8">
        <v>1.5E-3</v>
      </c>
      <c r="O28" s="8">
        <v>1E-4</v>
      </c>
    </row>
    <row r="29" spans="2:15">
      <c r="B29" s="6" t="s">
        <v>1132</v>
      </c>
      <c r="C29" s="6" t="s">
        <v>1115</v>
      </c>
      <c r="D29" s="17">
        <v>8261174</v>
      </c>
      <c r="E29" s="6" t="s">
        <v>195</v>
      </c>
      <c r="F29" s="6" t="s">
        <v>161</v>
      </c>
      <c r="G29" s="17">
        <v>4.6900000000000004</v>
      </c>
      <c r="H29" s="6" t="s">
        <v>94</v>
      </c>
      <c r="I29" s="18">
        <v>8.7511000000000005E-2</v>
      </c>
      <c r="J29" s="8">
        <v>6.1199999999999997E-2</v>
      </c>
      <c r="K29" s="7">
        <v>395578.54</v>
      </c>
      <c r="L29" s="7">
        <v>138.08000000000001</v>
      </c>
      <c r="M29" s="7">
        <v>546.21</v>
      </c>
      <c r="N29" s="8">
        <v>1.1000000000000001E-3</v>
      </c>
      <c r="O29" s="8">
        <v>0</v>
      </c>
    </row>
    <row r="30" spans="2:15">
      <c r="B30" s="6" t="s">
        <v>1133</v>
      </c>
      <c r="C30" s="6" t="s">
        <v>1115</v>
      </c>
      <c r="D30" s="17">
        <v>8261182</v>
      </c>
      <c r="E30" s="6" t="s">
        <v>195</v>
      </c>
      <c r="F30" s="6" t="s">
        <v>161</v>
      </c>
      <c r="G30" s="17">
        <v>4.6900000000000004</v>
      </c>
      <c r="H30" s="6" t="s">
        <v>94</v>
      </c>
      <c r="I30" s="18">
        <v>8.7511000000000005E-2</v>
      </c>
      <c r="J30" s="8">
        <v>6.1199999999999997E-2</v>
      </c>
      <c r="K30" s="7">
        <v>238404.23</v>
      </c>
      <c r="L30" s="7">
        <v>139.05000000000001</v>
      </c>
      <c r="M30" s="7">
        <v>331.5</v>
      </c>
      <c r="N30" s="8">
        <v>5.9999999999999995E-4</v>
      </c>
      <c r="O30" s="8">
        <v>0</v>
      </c>
    </row>
    <row r="31" spans="2:15">
      <c r="B31" s="6" t="s">
        <v>1134</v>
      </c>
      <c r="C31" s="6" t="s">
        <v>1115</v>
      </c>
      <c r="D31" s="17">
        <v>8261190</v>
      </c>
      <c r="E31" s="6" t="s">
        <v>195</v>
      </c>
      <c r="F31" s="6" t="s">
        <v>161</v>
      </c>
      <c r="G31" s="17">
        <v>4.6900000000000004</v>
      </c>
      <c r="H31" s="6" t="s">
        <v>94</v>
      </c>
      <c r="I31" s="18">
        <v>8.7511000000000005E-2</v>
      </c>
      <c r="J31" s="8">
        <v>6.1199999999999997E-2</v>
      </c>
      <c r="K31" s="7">
        <v>239726.42</v>
      </c>
      <c r="L31" s="7">
        <v>139.47</v>
      </c>
      <c r="M31" s="7">
        <v>334.35</v>
      </c>
      <c r="N31" s="8">
        <v>5.9999999999999995E-4</v>
      </c>
      <c r="O31" s="8">
        <v>0</v>
      </c>
    </row>
    <row r="32" spans="2:15">
      <c r="B32" s="6" t="s">
        <v>1135</v>
      </c>
      <c r="C32" s="6" t="s">
        <v>1115</v>
      </c>
      <c r="D32" s="17">
        <v>8261026</v>
      </c>
      <c r="E32" s="6" t="s">
        <v>195</v>
      </c>
      <c r="F32" s="6" t="s">
        <v>161</v>
      </c>
      <c r="G32" s="17">
        <v>4.6900000000000004</v>
      </c>
      <c r="H32" s="6" t="s">
        <v>94</v>
      </c>
      <c r="I32" s="18">
        <v>8.7511000000000005E-2</v>
      </c>
      <c r="J32" s="8">
        <v>6.1199999999999997E-2</v>
      </c>
      <c r="K32" s="7">
        <v>28198.39</v>
      </c>
      <c r="L32" s="7">
        <v>147.63999999999999</v>
      </c>
      <c r="M32" s="7">
        <v>41.63</v>
      </c>
      <c r="N32" s="8">
        <v>1E-4</v>
      </c>
      <c r="O32" s="8">
        <v>0</v>
      </c>
    </row>
    <row r="33" spans="2:15">
      <c r="B33" s="6" t="s">
        <v>1136</v>
      </c>
      <c r="C33" s="6" t="s">
        <v>1115</v>
      </c>
      <c r="D33" s="17">
        <v>8261034</v>
      </c>
      <c r="E33" s="6" t="s">
        <v>195</v>
      </c>
      <c r="F33" s="6" t="s">
        <v>161</v>
      </c>
      <c r="G33" s="17">
        <v>4.7</v>
      </c>
      <c r="H33" s="6" t="s">
        <v>94</v>
      </c>
      <c r="I33" s="18">
        <v>8.7511000000000005E-2</v>
      </c>
      <c r="J33" s="8">
        <v>6.13E-2</v>
      </c>
      <c r="K33" s="7">
        <v>317252.2</v>
      </c>
      <c r="L33" s="7">
        <v>149.03</v>
      </c>
      <c r="M33" s="7">
        <v>472.8</v>
      </c>
      <c r="N33" s="8">
        <v>8.9999999999999998E-4</v>
      </c>
      <c r="O33" s="8">
        <v>0</v>
      </c>
    </row>
    <row r="34" spans="2:15">
      <c r="B34" s="6" t="s">
        <v>1137</v>
      </c>
      <c r="C34" s="6" t="s">
        <v>1115</v>
      </c>
      <c r="D34" s="17">
        <v>8261042</v>
      </c>
      <c r="E34" s="6" t="s">
        <v>195</v>
      </c>
      <c r="F34" s="6" t="s">
        <v>161</v>
      </c>
      <c r="G34" s="17">
        <v>4.6900000000000004</v>
      </c>
      <c r="H34" s="6" t="s">
        <v>94</v>
      </c>
      <c r="I34" s="18">
        <v>8.7511000000000005E-2</v>
      </c>
      <c r="J34" s="8">
        <v>6.1199999999999997E-2</v>
      </c>
      <c r="K34" s="7">
        <v>363565.1</v>
      </c>
      <c r="L34" s="7">
        <v>147.5</v>
      </c>
      <c r="M34" s="7">
        <v>536.26</v>
      </c>
      <c r="N34" s="8">
        <v>1E-3</v>
      </c>
      <c r="O34" s="8">
        <v>0</v>
      </c>
    </row>
    <row r="35" spans="2:15">
      <c r="B35" s="6" t="s">
        <v>1138</v>
      </c>
      <c r="C35" s="6" t="s">
        <v>1115</v>
      </c>
      <c r="D35" s="17">
        <v>8261059</v>
      </c>
      <c r="E35" s="6" t="s">
        <v>195</v>
      </c>
      <c r="F35" s="6" t="s">
        <v>161</v>
      </c>
      <c r="G35" s="17">
        <v>4.6900000000000004</v>
      </c>
      <c r="H35" s="6" t="s">
        <v>94</v>
      </c>
      <c r="I35" s="18">
        <v>8.7511000000000005E-2</v>
      </c>
      <c r="J35" s="8">
        <v>6.1199999999999997E-2</v>
      </c>
      <c r="K35" s="7">
        <v>424276.86</v>
      </c>
      <c r="L35" s="7">
        <v>147.5</v>
      </c>
      <c r="M35" s="7">
        <v>625.80999999999995</v>
      </c>
      <c r="N35" s="8">
        <v>1.1999999999999999E-3</v>
      </c>
      <c r="O35" s="8">
        <v>0</v>
      </c>
    </row>
    <row r="36" spans="2:15">
      <c r="B36" s="6" t="s">
        <v>1139</v>
      </c>
      <c r="C36" s="6" t="s">
        <v>1115</v>
      </c>
      <c r="D36" s="17">
        <v>8261067</v>
      </c>
      <c r="E36" s="6" t="s">
        <v>195</v>
      </c>
      <c r="F36" s="6" t="s">
        <v>161</v>
      </c>
      <c r="G36" s="17">
        <v>4.6900000000000004</v>
      </c>
      <c r="H36" s="6" t="s">
        <v>94</v>
      </c>
      <c r="I36" s="18">
        <v>8.7511000000000005E-2</v>
      </c>
      <c r="J36" s="8">
        <v>6.1199999999999997E-2</v>
      </c>
      <c r="K36" s="7">
        <v>430135.13</v>
      </c>
      <c r="L36" s="7">
        <v>147.5</v>
      </c>
      <c r="M36" s="7">
        <v>634.45000000000005</v>
      </c>
      <c r="N36" s="8">
        <v>1.1999999999999999E-3</v>
      </c>
      <c r="O36" s="8">
        <v>1E-4</v>
      </c>
    </row>
    <row r="37" spans="2:15">
      <c r="B37" s="6" t="s">
        <v>1140</v>
      </c>
      <c r="C37" s="6" t="s">
        <v>1115</v>
      </c>
      <c r="D37" s="17">
        <v>8261075</v>
      </c>
      <c r="E37" s="6" t="s">
        <v>195</v>
      </c>
      <c r="F37" s="6" t="s">
        <v>161</v>
      </c>
      <c r="G37" s="17">
        <v>4.6900000000000004</v>
      </c>
      <c r="H37" s="6" t="s">
        <v>94</v>
      </c>
      <c r="I37" s="18">
        <v>8.7511000000000005E-2</v>
      </c>
      <c r="J37" s="8">
        <v>6.1199999999999997E-2</v>
      </c>
      <c r="K37" s="7">
        <v>403995.19</v>
      </c>
      <c r="L37" s="7">
        <v>148.66</v>
      </c>
      <c r="M37" s="7">
        <v>600.58000000000004</v>
      </c>
      <c r="N37" s="8">
        <v>1.1999999999999999E-3</v>
      </c>
      <c r="O37" s="8">
        <v>0</v>
      </c>
    </row>
    <row r="38" spans="2:15">
      <c r="B38" s="6" t="s">
        <v>1141</v>
      </c>
      <c r="C38" s="6" t="s">
        <v>1115</v>
      </c>
      <c r="D38" s="17">
        <v>8261083</v>
      </c>
      <c r="E38" s="6" t="s">
        <v>195</v>
      </c>
      <c r="F38" s="6" t="s">
        <v>161</v>
      </c>
      <c r="G38" s="17">
        <v>4.6900000000000004</v>
      </c>
      <c r="H38" s="6" t="s">
        <v>94</v>
      </c>
      <c r="I38" s="18">
        <v>8.7511000000000005E-2</v>
      </c>
      <c r="J38" s="8">
        <v>6.1199999999999997E-2</v>
      </c>
      <c r="K38" s="7">
        <v>102605.18</v>
      </c>
      <c r="L38" s="7">
        <v>146.44999999999999</v>
      </c>
      <c r="M38" s="7">
        <v>150.27000000000001</v>
      </c>
      <c r="N38" s="8">
        <v>2.9999999999999997E-4</v>
      </c>
      <c r="O38" s="8">
        <v>0</v>
      </c>
    </row>
    <row r="39" spans="2:15">
      <c r="B39" s="6" t="s">
        <v>1142</v>
      </c>
      <c r="C39" s="6" t="s">
        <v>1115</v>
      </c>
      <c r="D39" s="17">
        <v>8261091</v>
      </c>
      <c r="E39" s="6" t="s">
        <v>195</v>
      </c>
      <c r="F39" s="6" t="s">
        <v>161</v>
      </c>
      <c r="G39" s="17">
        <v>4.6900000000000004</v>
      </c>
      <c r="H39" s="6" t="s">
        <v>94</v>
      </c>
      <c r="I39" s="18">
        <v>8.7511000000000005E-2</v>
      </c>
      <c r="J39" s="8">
        <v>6.1199999999999997E-2</v>
      </c>
      <c r="K39" s="7">
        <v>1329791.92</v>
      </c>
      <c r="L39" s="7">
        <v>145.01</v>
      </c>
      <c r="M39" s="7">
        <v>1928.33</v>
      </c>
      <c r="N39" s="8">
        <v>3.7000000000000002E-3</v>
      </c>
      <c r="O39" s="8">
        <v>2.0000000000000001E-4</v>
      </c>
    </row>
    <row r="40" spans="2:15">
      <c r="B40" s="6" t="s">
        <v>1143</v>
      </c>
      <c r="C40" s="6" t="s">
        <v>1115</v>
      </c>
      <c r="D40" s="17">
        <v>200075422</v>
      </c>
      <c r="E40" s="6" t="s">
        <v>195</v>
      </c>
      <c r="F40" s="6" t="s">
        <v>161</v>
      </c>
      <c r="G40" s="17">
        <v>4.87</v>
      </c>
      <c r="H40" s="6" t="s">
        <v>94</v>
      </c>
      <c r="I40" s="18">
        <v>6.7141999999999993E-2</v>
      </c>
      <c r="J40" s="8">
        <v>2.1600000000000001E-2</v>
      </c>
      <c r="K40" s="7">
        <v>633959.59</v>
      </c>
      <c r="L40" s="7">
        <v>145.86000000000001</v>
      </c>
      <c r="M40" s="7">
        <v>924.69</v>
      </c>
      <c r="N40" s="8">
        <v>1.8E-3</v>
      </c>
      <c r="O40" s="8">
        <v>1E-4</v>
      </c>
    </row>
    <row r="41" spans="2:15">
      <c r="B41" s="6" t="s">
        <v>1144</v>
      </c>
      <c r="C41" s="6" t="s">
        <v>1115</v>
      </c>
      <c r="D41" s="17">
        <v>200075596</v>
      </c>
      <c r="E41" s="6" t="s">
        <v>195</v>
      </c>
      <c r="F41" s="6" t="s">
        <v>161</v>
      </c>
      <c r="G41" s="17">
        <v>4.87</v>
      </c>
      <c r="H41" s="6" t="s">
        <v>94</v>
      </c>
      <c r="I41" s="18">
        <v>6.7141999999999993E-2</v>
      </c>
      <c r="J41" s="8">
        <v>2.1600000000000001E-2</v>
      </c>
      <c r="K41" s="7">
        <v>610487.46</v>
      </c>
      <c r="L41" s="7">
        <v>145.59</v>
      </c>
      <c r="M41" s="7">
        <v>888.81</v>
      </c>
      <c r="N41" s="8">
        <v>1.6999999999999999E-3</v>
      </c>
      <c r="O41" s="8">
        <v>1E-4</v>
      </c>
    </row>
    <row r="42" spans="2:15">
      <c r="B42" s="6" t="s">
        <v>1145</v>
      </c>
      <c r="C42" s="6" t="s">
        <v>1115</v>
      </c>
      <c r="D42" s="17">
        <v>200074276</v>
      </c>
      <c r="E42" s="6" t="s">
        <v>195</v>
      </c>
      <c r="F42" s="6" t="s">
        <v>161</v>
      </c>
      <c r="G42" s="17">
        <v>4.87</v>
      </c>
      <c r="H42" s="6" t="s">
        <v>94</v>
      </c>
      <c r="I42" s="18">
        <v>6.7141999999999993E-2</v>
      </c>
      <c r="J42" s="8">
        <v>2.1700000000000001E-2</v>
      </c>
      <c r="K42" s="7">
        <v>732789.98</v>
      </c>
      <c r="L42" s="7">
        <v>158.41</v>
      </c>
      <c r="M42" s="7">
        <v>1160.81</v>
      </c>
      <c r="N42" s="8">
        <v>2.3E-3</v>
      </c>
      <c r="O42" s="8">
        <v>1E-4</v>
      </c>
    </row>
    <row r="43" spans="2:15">
      <c r="B43" s="6" t="s">
        <v>1146</v>
      </c>
      <c r="C43" s="6" t="s">
        <v>1115</v>
      </c>
      <c r="D43" s="17">
        <v>200075182</v>
      </c>
      <c r="E43" s="6" t="s">
        <v>195</v>
      </c>
      <c r="F43" s="6" t="s">
        <v>161</v>
      </c>
      <c r="G43" s="17">
        <v>4.88</v>
      </c>
      <c r="H43" s="6" t="s">
        <v>94</v>
      </c>
      <c r="I43" s="18">
        <v>6.6142000000000006E-2</v>
      </c>
      <c r="J43" s="8">
        <v>2.07E-2</v>
      </c>
      <c r="K43" s="7">
        <v>883224.72</v>
      </c>
      <c r="L43" s="7">
        <v>155.33000000000001</v>
      </c>
      <c r="M43" s="7">
        <v>1371.91</v>
      </c>
      <c r="N43" s="8">
        <v>2.7000000000000001E-3</v>
      </c>
      <c r="O43" s="8">
        <v>1E-4</v>
      </c>
    </row>
    <row r="44" spans="2:15">
      <c r="B44" s="6" t="s">
        <v>1147</v>
      </c>
      <c r="C44" s="6" t="s">
        <v>1115</v>
      </c>
      <c r="D44" s="17">
        <v>200075265</v>
      </c>
      <c r="E44" s="6" t="s">
        <v>195</v>
      </c>
      <c r="F44" s="6" t="s">
        <v>161</v>
      </c>
      <c r="G44" s="17">
        <v>4.87</v>
      </c>
      <c r="H44" s="6" t="s">
        <v>94</v>
      </c>
      <c r="I44" s="18">
        <v>6.7141999999999993E-2</v>
      </c>
      <c r="J44" s="8">
        <v>2.1600000000000001E-2</v>
      </c>
      <c r="K44" s="7">
        <v>654851.04</v>
      </c>
      <c r="L44" s="7">
        <v>152.63</v>
      </c>
      <c r="M44" s="7">
        <v>999.5</v>
      </c>
      <c r="N44" s="8">
        <v>1.9E-3</v>
      </c>
      <c r="O44" s="8">
        <v>1E-4</v>
      </c>
    </row>
    <row r="45" spans="2:15">
      <c r="B45" s="6" t="s">
        <v>1148</v>
      </c>
      <c r="C45" s="6" t="s">
        <v>1115</v>
      </c>
      <c r="D45" s="17">
        <v>200075349</v>
      </c>
      <c r="E45" s="6" t="s">
        <v>195</v>
      </c>
      <c r="F45" s="6" t="s">
        <v>161</v>
      </c>
      <c r="G45" s="17">
        <v>4.87</v>
      </c>
      <c r="H45" s="6" t="s">
        <v>94</v>
      </c>
      <c r="I45" s="18">
        <v>6.7141999999999993E-2</v>
      </c>
      <c r="J45" s="8">
        <v>2.1600000000000001E-2</v>
      </c>
      <c r="K45" s="7">
        <v>509565.75</v>
      </c>
      <c r="L45" s="7">
        <v>148.19</v>
      </c>
      <c r="M45" s="7">
        <v>755.13</v>
      </c>
      <c r="N45" s="8">
        <v>1.5E-3</v>
      </c>
      <c r="O45" s="8">
        <v>1E-4</v>
      </c>
    </row>
    <row r="46" spans="2:15">
      <c r="B46" s="6" t="s">
        <v>1149</v>
      </c>
      <c r="C46" s="6" t="s">
        <v>1115</v>
      </c>
      <c r="D46" s="17">
        <v>200075679</v>
      </c>
      <c r="E46" s="6" t="s">
        <v>195</v>
      </c>
      <c r="F46" s="6" t="s">
        <v>161</v>
      </c>
      <c r="G46" s="17">
        <v>4.87</v>
      </c>
      <c r="H46" s="6" t="s">
        <v>94</v>
      </c>
      <c r="I46" s="18">
        <v>6.7141999999999993E-2</v>
      </c>
      <c r="J46" s="8">
        <v>2.1600000000000001E-2</v>
      </c>
      <c r="K46" s="7">
        <v>537886.14</v>
      </c>
      <c r="L46" s="7">
        <v>145.15</v>
      </c>
      <c r="M46" s="7">
        <v>780.74</v>
      </c>
      <c r="N46" s="8">
        <v>1.5E-3</v>
      </c>
      <c r="O46" s="8">
        <v>1E-4</v>
      </c>
    </row>
    <row r="47" spans="2:15">
      <c r="B47" s="6" t="s">
        <v>1150</v>
      </c>
      <c r="C47" s="6" t="s">
        <v>1115</v>
      </c>
      <c r="D47" s="17">
        <v>200075752</v>
      </c>
      <c r="E47" s="6" t="s">
        <v>195</v>
      </c>
      <c r="F47" s="6" t="s">
        <v>161</v>
      </c>
      <c r="G47" s="17">
        <v>4.87</v>
      </c>
      <c r="H47" s="6" t="s">
        <v>94</v>
      </c>
      <c r="I47" s="18">
        <v>6.7141999999999993E-2</v>
      </c>
      <c r="J47" s="8">
        <v>2.1600000000000001E-2</v>
      </c>
      <c r="K47" s="7">
        <v>557653.42000000004</v>
      </c>
      <c r="L47" s="7">
        <v>145.87</v>
      </c>
      <c r="M47" s="7">
        <v>813.45</v>
      </c>
      <c r="N47" s="8">
        <v>1.6000000000000001E-3</v>
      </c>
      <c r="O47" s="8">
        <v>1E-4</v>
      </c>
    </row>
    <row r="48" spans="2:15">
      <c r="B48" s="6" t="s">
        <v>1151</v>
      </c>
      <c r="C48" s="6" t="s">
        <v>1115</v>
      </c>
      <c r="D48" s="17">
        <v>200075836</v>
      </c>
      <c r="E48" s="6" t="s">
        <v>195</v>
      </c>
      <c r="F48" s="6" t="s">
        <v>161</v>
      </c>
      <c r="G48" s="17">
        <v>4.87</v>
      </c>
      <c r="H48" s="6" t="s">
        <v>94</v>
      </c>
      <c r="I48" s="18">
        <v>6.7141999999999993E-2</v>
      </c>
      <c r="J48" s="8">
        <v>2.1600000000000001E-2</v>
      </c>
      <c r="K48" s="7">
        <v>395578.56</v>
      </c>
      <c r="L48" s="7">
        <v>147.47</v>
      </c>
      <c r="M48" s="7">
        <v>583.36</v>
      </c>
      <c r="N48" s="8">
        <v>1.1000000000000001E-3</v>
      </c>
      <c r="O48" s="8">
        <v>0</v>
      </c>
    </row>
    <row r="49" spans="2:15">
      <c r="B49" s="6" t="s">
        <v>1152</v>
      </c>
      <c r="C49" s="6" t="s">
        <v>1115</v>
      </c>
      <c r="D49" s="17">
        <v>200075919</v>
      </c>
      <c r="E49" s="6" t="s">
        <v>195</v>
      </c>
      <c r="F49" s="6" t="s">
        <v>161</v>
      </c>
      <c r="G49" s="17">
        <v>4.87</v>
      </c>
      <c r="H49" s="6" t="s">
        <v>94</v>
      </c>
      <c r="I49" s="18">
        <v>6.7141999999999993E-2</v>
      </c>
      <c r="J49" s="8">
        <v>2.1600000000000001E-2</v>
      </c>
      <c r="K49" s="7">
        <v>238404.52</v>
      </c>
      <c r="L49" s="7">
        <v>148.5</v>
      </c>
      <c r="M49" s="7">
        <v>354.03</v>
      </c>
      <c r="N49" s="8">
        <v>6.9999999999999999E-4</v>
      </c>
      <c r="O49" s="8">
        <v>0</v>
      </c>
    </row>
    <row r="50" spans="2:15">
      <c r="B50" s="6" t="s">
        <v>1153</v>
      </c>
      <c r="C50" s="6" t="s">
        <v>1115</v>
      </c>
      <c r="D50" s="17">
        <v>200076099</v>
      </c>
      <c r="E50" s="6" t="s">
        <v>195</v>
      </c>
      <c r="F50" s="6" t="s">
        <v>161</v>
      </c>
      <c r="G50" s="17">
        <v>4.87</v>
      </c>
      <c r="H50" s="6" t="s">
        <v>94</v>
      </c>
      <c r="I50" s="18">
        <v>6.7141999999999993E-2</v>
      </c>
      <c r="J50" s="8">
        <v>2.1600000000000001E-2</v>
      </c>
      <c r="K50" s="7">
        <v>239726.04</v>
      </c>
      <c r="L50" s="7">
        <v>148.94999999999999</v>
      </c>
      <c r="M50" s="7">
        <v>357.07</v>
      </c>
      <c r="N50" s="8">
        <v>6.9999999999999999E-4</v>
      </c>
      <c r="O50" s="8">
        <v>0</v>
      </c>
    </row>
    <row r="51" spans="2:15">
      <c r="B51" s="6" t="s">
        <v>1154</v>
      </c>
      <c r="C51" s="6" t="s">
        <v>1115</v>
      </c>
      <c r="D51" s="17">
        <v>200074359</v>
      </c>
      <c r="E51" s="6" t="s">
        <v>195</v>
      </c>
      <c r="F51" s="6" t="s">
        <v>161</v>
      </c>
      <c r="G51" s="17">
        <v>4.87</v>
      </c>
      <c r="H51" s="6" t="s">
        <v>94</v>
      </c>
      <c r="I51" s="18">
        <v>6.7141999999999993E-2</v>
      </c>
      <c r="J51" s="8">
        <v>2.1600000000000001E-2</v>
      </c>
      <c r="K51" s="7">
        <v>28198.400000000001</v>
      </c>
      <c r="L51" s="7">
        <v>157.66999999999999</v>
      </c>
      <c r="M51" s="7">
        <v>44.46</v>
      </c>
      <c r="N51" s="8">
        <v>1E-4</v>
      </c>
      <c r="O51" s="8">
        <v>0</v>
      </c>
    </row>
    <row r="52" spans="2:15">
      <c r="B52" s="6" t="s">
        <v>1155</v>
      </c>
      <c r="C52" s="6" t="s">
        <v>1115</v>
      </c>
      <c r="D52" s="17">
        <v>200074508</v>
      </c>
      <c r="E52" s="6" t="s">
        <v>195</v>
      </c>
      <c r="F52" s="6" t="s">
        <v>161</v>
      </c>
      <c r="G52" s="17">
        <v>4.87</v>
      </c>
      <c r="H52" s="6" t="s">
        <v>94</v>
      </c>
      <c r="I52" s="18">
        <v>6.7141999999999993E-2</v>
      </c>
      <c r="J52" s="8">
        <v>2.1600000000000001E-2</v>
      </c>
      <c r="K52" s="7">
        <v>363565.34</v>
      </c>
      <c r="L52" s="7">
        <v>157.52000000000001</v>
      </c>
      <c r="M52" s="7">
        <v>572.69000000000005</v>
      </c>
      <c r="N52" s="8">
        <v>1.1000000000000001E-3</v>
      </c>
      <c r="O52" s="8">
        <v>0</v>
      </c>
    </row>
    <row r="53" spans="2:15">
      <c r="B53" s="6" t="s">
        <v>1156</v>
      </c>
      <c r="C53" s="6" t="s">
        <v>1115</v>
      </c>
      <c r="D53" s="17">
        <v>200074680</v>
      </c>
      <c r="E53" s="6" t="s">
        <v>195</v>
      </c>
      <c r="F53" s="6" t="s">
        <v>161</v>
      </c>
      <c r="G53" s="17">
        <v>4.87</v>
      </c>
      <c r="H53" s="6" t="s">
        <v>94</v>
      </c>
      <c r="I53" s="18">
        <v>6.7141999999999993E-2</v>
      </c>
      <c r="J53" s="8">
        <v>2.1600000000000001E-2</v>
      </c>
      <c r="K53" s="7">
        <v>424277.26</v>
      </c>
      <c r="L53" s="7">
        <v>157.52000000000001</v>
      </c>
      <c r="M53" s="7">
        <v>668.32</v>
      </c>
      <c r="N53" s="8">
        <v>1.2999999999999999E-3</v>
      </c>
      <c r="O53" s="8">
        <v>1E-4</v>
      </c>
    </row>
    <row r="54" spans="2:15">
      <c r="B54" s="6" t="s">
        <v>1157</v>
      </c>
      <c r="C54" s="6" t="s">
        <v>1115</v>
      </c>
      <c r="D54" s="17">
        <v>200074920</v>
      </c>
      <c r="E54" s="6" t="s">
        <v>195</v>
      </c>
      <c r="F54" s="6" t="s">
        <v>161</v>
      </c>
      <c r="G54" s="17">
        <v>4.87</v>
      </c>
      <c r="H54" s="6" t="s">
        <v>94</v>
      </c>
      <c r="I54" s="18">
        <v>6.7141999999999993E-2</v>
      </c>
      <c r="J54" s="8">
        <v>2.1600000000000001E-2</v>
      </c>
      <c r="K54" s="7">
        <v>102605.6</v>
      </c>
      <c r="L54" s="7">
        <v>156.4</v>
      </c>
      <c r="M54" s="7">
        <v>160.47999999999999</v>
      </c>
      <c r="N54" s="8">
        <v>2.9999999999999997E-4</v>
      </c>
      <c r="O54" s="8">
        <v>0</v>
      </c>
    </row>
    <row r="55" spans="2:15">
      <c r="B55" s="6" t="s">
        <v>1158</v>
      </c>
      <c r="C55" s="6" t="s">
        <v>1115</v>
      </c>
      <c r="D55" s="17">
        <v>200075000</v>
      </c>
      <c r="E55" s="6" t="s">
        <v>195</v>
      </c>
      <c r="F55" s="6" t="s">
        <v>161</v>
      </c>
      <c r="G55" s="17">
        <v>4.87</v>
      </c>
      <c r="H55" s="6" t="s">
        <v>94</v>
      </c>
      <c r="I55" s="18">
        <v>6.7141999999999993E-2</v>
      </c>
      <c r="J55" s="8">
        <v>2.1600000000000001E-2</v>
      </c>
      <c r="K55" s="7">
        <v>1329792.1000000001</v>
      </c>
      <c r="L55" s="7">
        <v>154.87</v>
      </c>
      <c r="M55" s="7">
        <v>2059.4499999999998</v>
      </c>
      <c r="N55" s="8">
        <v>4.0000000000000001E-3</v>
      </c>
      <c r="O55" s="8">
        <v>2.0000000000000001E-4</v>
      </c>
    </row>
    <row r="56" spans="2:15">
      <c r="B56" s="6" t="s">
        <v>1159</v>
      </c>
      <c r="C56" s="6" t="s">
        <v>1115</v>
      </c>
      <c r="D56" s="17">
        <v>200074763</v>
      </c>
      <c r="E56" s="6" t="s">
        <v>195</v>
      </c>
      <c r="F56" s="6" t="s">
        <v>161</v>
      </c>
      <c r="G56" s="17">
        <v>4.87</v>
      </c>
      <c r="H56" s="6" t="s">
        <v>94</v>
      </c>
      <c r="I56" s="18">
        <v>6.7141999999999993E-2</v>
      </c>
      <c r="J56" s="8">
        <v>2.1600000000000001E-2</v>
      </c>
      <c r="K56" s="7">
        <v>430135.35</v>
      </c>
      <c r="L56" s="7">
        <v>157.52000000000001</v>
      </c>
      <c r="M56" s="7">
        <v>677.55</v>
      </c>
      <c r="N56" s="8">
        <v>1.2999999999999999E-3</v>
      </c>
      <c r="O56" s="8">
        <v>1E-4</v>
      </c>
    </row>
    <row r="57" spans="2:15">
      <c r="B57" s="6" t="s">
        <v>1160</v>
      </c>
      <c r="C57" s="6" t="s">
        <v>1115</v>
      </c>
      <c r="D57" s="17">
        <v>200074847</v>
      </c>
      <c r="E57" s="6" t="s">
        <v>195</v>
      </c>
      <c r="F57" s="6" t="s">
        <v>161</v>
      </c>
      <c r="G57" s="17">
        <v>4.87</v>
      </c>
      <c r="H57" s="6" t="s">
        <v>94</v>
      </c>
      <c r="I57" s="18">
        <v>6.7141999999999993E-2</v>
      </c>
      <c r="J57" s="8">
        <v>2.1600000000000001E-2</v>
      </c>
      <c r="K57" s="7">
        <v>403995.03</v>
      </c>
      <c r="L57" s="7">
        <v>158.76</v>
      </c>
      <c r="M57" s="7">
        <v>641.38</v>
      </c>
      <c r="N57" s="8">
        <v>1.1999999999999999E-3</v>
      </c>
      <c r="O57" s="8">
        <v>1E-4</v>
      </c>
    </row>
    <row r="58" spans="2:15">
      <c r="B58" s="6" t="s">
        <v>1161</v>
      </c>
      <c r="C58" s="6" t="s">
        <v>1115</v>
      </c>
      <c r="D58" s="17">
        <v>200074433</v>
      </c>
      <c r="E58" s="6" t="s">
        <v>195</v>
      </c>
      <c r="F58" s="6" t="s">
        <v>161</v>
      </c>
      <c r="G58" s="17">
        <v>4.87</v>
      </c>
      <c r="H58" s="6" t="s">
        <v>94</v>
      </c>
      <c r="I58" s="18">
        <v>6.7141999999999993E-2</v>
      </c>
      <c r="J58" s="8">
        <v>2.1600000000000001E-2</v>
      </c>
      <c r="K58" s="7">
        <v>317252.44</v>
      </c>
      <c r="L58" s="7">
        <v>159.16</v>
      </c>
      <c r="M58" s="7">
        <v>504.94</v>
      </c>
      <c r="N58" s="8">
        <v>1E-3</v>
      </c>
      <c r="O58" s="8">
        <v>0</v>
      </c>
    </row>
    <row r="59" spans="2:15">
      <c r="B59" s="6" t="s">
        <v>1162</v>
      </c>
      <c r="C59" s="6" t="s">
        <v>1115</v>
      </c>
      <c r="D59" s="17">
        <v>61002077</v>
      </c>
      <c r="E59" s="6" t="s">
        <v>195</v>
      </c>
      <c r="F59" s="6" t="s">
        <v>161</v>
      </c>
      <c r="G59" s="17">
        <v>0.18</v>
      </c>
      <c r="H59" s="6" t="s">
        <v>43</v>
      </c>
      <c r="I59" s="18">
        <v>3.6333999999999998E-2</v>
      </c>
      <c r="J59" s="8">
        <v>4.7199999999999999E-2</v>
      </c>
      <c r="K59" s="7">
        <v>1889424.4</v>
      </c>
      <c r="L59" s="7">
        <v>376.93</v>
      </c>
      <c r="M59" s="7">
        <v>7121.72</v>
      </c>
      <c r="N59" s="8">
        <v>1.38E-2</v>
      </c>
      <c r="O59" s="8">
        <v>5.9999999999999995E-4</v>
      </c>
    </row>
    <row r="60" spans="2:15">
      <c r="B60" s="6" t="s">
        <v>1163</v>
      </c>
      <c r="C60" s="6" t="s">
        <v>1115</v>
      </c>
      <c r="D60" s="17">
        <v>200374999</v>
      </c>
      <c r="E60" s="6" t="s">
        <v>195</v>
      </c>
      <c r="F60" s="6" t="s">
        <v>161</v>
      </c>
      <c r="G60" s="17">
        <v>0.28999999999999998</v>
      </c>
      <c r="H60" s="6" t="s">
        <v>94</v>
      </c>
      <c r="I60" s="18">
        <v>2.0500000000000001E-2</v>
      </c>
      <c r="J60" s="8">
        <v>4.3999999999999997E-2</v>
      </c>
      <c r="K60" s="7">
        <v>64329184.649999999</v>
      </c>
      <c r="L60" s="7">
        <v>115.91</v>
      </c>
      <c r="M60" s="7">
        <v>74563.960000000006</v>
      </c>
      <c r="N60" s="8">
        <v>0.1447</v>
      </c>
      <c r="O60" s="8">
        <v>5.8999999999999999E-3</v>
      </c>
    </row>
    <row r="61" spans="2:15">
      <c r="B61" s="6" t="s">
        <v>1164</v>
      </c>
      <c r="C61" s="6" t="s">
        <v>1115</v>
      </c>
      <c r="D61" s="17">
        <v>60615184</v>
      </c>
      <c r="E61" s="6" t="s">
        <v>160</v>
      </c>
      <c r="F61" s="6" t="s">
        <v>161</v>
      </c>
      <c r="G61" s="17">
        <v>2.92</v>
      </c>
      <c r="H61" s="6" t="s">
        <v>94</v>
      </c>
      <c r="I61" s="18">
        <v>8.7637000000000007E-2</v>
      </c>
      <c r="J61" s="8">
        <v>5.0299999999999997E-2</v>
      </c>
      <c r="K61" s="7">
        <v>3633299.21</v>
      </c>
      <c r="L61" s="7">
        <v>411.84</v>
      </c>
      <c r="M61" s="7">
        <v>14963.3</v>
      </c>
      <c r="N61" s="8">
        <v>2.9000000000000001E-2</v>
      </c>
      <c r="O61" s="8">
        <v>1.1999999999999999E-3</v>
      </c>
    </row>
    <row r="62" spans="2:15">
      <c r="B62" s="6" t="s">
        <v>1165</v>
      </c>
      <c r="C62" s="6" t="s">
        <v>1115</v>
      </c>
      <c r="D62" s="17">
        <v>200399822</v>
      </c>
      <c r="E62" s="6" t="s">
        <v>160</v>
      </c>
      <c r="F62" s="6" t="s">
        <v>161</v>
      </c>
      <c r="G62" s="17">
        <v>6.4</v>
      </c>
      <c r="H62" s="6" t="s">
        <v>94</v>
      </c>
      <c r="I62" s="18">
        <v>5.1299999999999998E-2</v>
      </c>
      <c r="J62" s="8">
        <v>1.7999999999999999E-2</v>
      </c>
      <c r="K62" s="7">
        <v>9047964.9700000007</v>
      </c>
      <c r="L62" s="7">
        <v>122.6</v>
      </c>
      <c r="M62" s="7">
        <v>11092.81</v>
      </c>
      <c r="N62" s="8">
        <v>2.1499999999999998E-2</v>
      </c>
      <c r="O62" s="8">
        <v>8.9999999999999998E-4</v>
      </c>
    </row>
    <row r="63" spans="2:15">
      <c r="B63" s="6" t="s">
        <v>1166</v>
      </c>
      <c r="C63" s="6" t="s">
        <v>1115</v>
      </c>
      <c r="D63" s="17">
        <v>606155151</v>
      </c>
      <c r="E63" s="6" t="s">
        <v>160</v>
      </c>
      <c r="F63" s="6" t="s">
        <v>161</v>
      </c>
      <c r="G63" s="17">
        <v>0.01</v>
      </c>
      <c r="H63" s="6" t="s">
        <v>94</v>
      </c>
      <c r="I63" s="18">
        <v>8.7662000000000004E-2</v>
      </c>
      <c r="J63" s="8" t="s">
        <v>1295</v>
      </c>
      <c r="K63" s="7">
        <v>2006655.55</v>
      </c>
      <c r="L63" s="7">
        <v>392.34</v>
      </c>
      <c r="M63" s="7">
        <v>7872.99</v>
      </c>
      <c r="N63" s="8">
        <v>1.5299999999999999E-2</v>
      </c>
      <c r="O63" s="8">
        <v>5.9999999999999995E-4</v>
      </c>
    </row>
    <row r="64" spans="2:15">
      <c r="B64" s="6" t="s">
        <v>1167</v>
      </c>
      <c r="C64" s="6" t="s">
        <v>1115</v>
      </c>
      <c r="D64" s="17">
        <v>60615192</v>
      </c>
      <c r="E64" s="6" t="s">
        <v>160</v>
      </c>
      <c r="F64" s="6" t="s">
        <v>161</v>
      </c>
      <c r="G64" s="17">
        <v>1.18</v>
      </c>
      <c r="H64" s="6" t="s">
        <v>94</v>
      </c>
      <c r="I64" s="18">
        <v>8.7637000000000007E-2</v>
      </c>
      <c r="J64" s="8">
        <v>4.3499999999999997E-2</v>
      </c>
      <c r="K64" s="7">
        <v>375346.29</v>
      </c>
      <c r="L64" s="7">
        <v>401.46</v>
      </c>
      <c r="M64" s="7">
        <v>1506.85</v>
      </c>
      <c r="N64" s="8">
        <v>2.8999999999999998E-3</v>
      </c>
      <c r="O64" s="8">
        <v>1E-4</v>
      </c>
    </row>
    <row r="65" spans="2:15">
      <c r="B65" s="6" t="s">
        <v>1168</v>
      </c>
      <c r="C65" s="6" t="s">
        <v>1115</v>
      </c>
      <c r="D65" s="17">
        <v>200537108</v>
      </c>
      <c r="E65" s="6" t="s">
        <v>251</v>
      </c>
      <c r="F65" s="6" t="s">
        <v>161</v>
      </c>
      <c r="G65" s="17">
        <v>7.05</v>
      </c>
      <c r="H65" s="6" t="s">
        <v>94</v>
      </c>
      <c r="I65" s="18">
        <v>2.5562999999999999E-2</v>
      </c>
      <c r="J65" s="8">
        <v>2.4799999999999999E-2</v>
      </c>
      <c r="K65" s="7">
        <v>92646645.430000007</v>
      </c>
      <c r="L65" s="7">
        <v>100.85</v>
      </c>
      <c r="M65" s="7">
        <v>93434.14</v>
      </c>
      <c r="N65" s="8">
        <v>0.18140000000000001</v>
      </c>
      <c r="O65" s="8">
        <v>7.4000000000000003E-3</v>
      </c>
    </row>
    <row r="66" spans="2:15">
      <c r="B66" s="6" t="s">
        <v>1169</v>
      </c>
      <c r="C66" s="6" t="s">
        <v>1115</v>
      </c>
      <c r="D66" s="17">
        <v>200500965</v>
      </c>
      <c r="E66" s="6" t="s">
        <v>251</v>
      </c>
      <c r="F66" s="6" t="s">
        <v>161</v>
      </c>
      <c r="G66" s="17">
        <v>0.43</v>
      </c>
      <c r="H66" s="6" t="s">
        <v>94</v>
      </c>
      <c r="I66" s="18">
        <v>1.6799999999999999E-2</v>
      </c>
      <c r="J66" s="8">
        <v>2.2800000000000001E-2</v>
      </c>
      <c r="K66" s="7">
        <v>525932.87</v>
      </c>
      <c r="L66" s="7">
        <v>100.54</v>
      </c>
      <c r="M66" s="7">
        <v>528.77</v>
      </c>
      <c r="N66" s="8">
        <v>1E-3</v>
      </c>
      <c r="O66" s="8">
        <v>0</v>
      </c>
    </row>
    <row r="67" spans="2:15">
      <c r="B67" s="6" t="s">
        <v>1170</v>
      </c>
      <c r="C67" s="6" t="s">
        <v>1115</v>
      </c>
      <c r="D67" s="17">
        <v>200500478</v>
      </c>
      <c r="E67" s="6" t="s">
        <v>251</v>
      </c>
      <c r="F67" s="6" t="s">
        <v>161</v>
      </c>
      <c r="G67" s="17">
        <v>2.21</v>
      </c>
      <c r="H67" s="6" t="s">
        <v>94</v>
      </c>
      <c r="I67" s="18">
        <v>2.1999999999999999E-2</v>
      </c>
      <c r="J67" s="8">
        <v>2.1899999999999999E-2</v>
      </c>
      <c r="K67" s="7">
        <v>527786</v>
      </c>
      <c r="L67" s="7">
        <v>100.05</v>
      </c>
      <c r="M67" s="7">
        <v>528.04999999999995</v>
      </c>
      <c r="N67" s="8">
        <v>1E-3</v>
      </c>
      <c r="O67" s="8">
        <v>0</v>
      </c>
    </row>
    <row r="68" spans="2:15">
      <c r="B68" s="6" t="s">
        <v>1170</v>
      </c>
      <c r="C68" s="6" t="s">
        <v>1115</v>
      </c>
      <c r="D68" s="17">
        <v>200500544</v>
      </c>
      <c r="E68" s="6" t="s">
        <v>251</v>
      </c>
      <c r="F68" s="6" t="s">
        <v>161</v>
      </c>
      <c r="G68" s="17">
        <v>3.25</v>
      </c>
      <c r="H68" s="6" t="s">
        <v>94</v>
      </c>
      <c r="I68" s="18">
        <v>4.4999999999999998E-2</v>
      </c>
      <c r="J68" s="8">
        <v>4.6600000000000003E-2</v>
      </c>
      <c r="K68" s="7">
        <v>533135.5</v>
      </c>
      <c r="L68" s="7">
        <v>99.76</v>
      </c>
      <c r="M68" s="7">
        <v>531.86</v>
      </c>
      <c r="N68" s="8">
        <v>1E-3</v>
      </c>
      <c r="O68" s="8">
        <v>0</v>
      </c>
    </row>
    <row r="69" spans="2:15">
      <c r="B69" s="6" t="s">
        <v>1171</v>
      </c>
      <c r="C69" s="6" t="s">
        <v>1115</v>
      </c>
      <c r="D69" s="17">
        <v>200501047</v>
      </c>
      <c r="E69" s="6" t="s">
        <v>251</v>
      </c>
      <c r="F69" s="6" t="s">
        <v>161</v>
      </c>
      <c r="G69" s="17">
        <v>2.25</v>
      </c>
      <c r="H69" s="6" t="s">
        <v>94</v>
      </c>
      <c r="I69" s="18">
        <v>2.1999999999999999E-2</v>
      </c>
      <c r="J69" s="8">
        <v>2.1999999999999999E-2</v>
      </c>
      <c r="K69" s="7">
        <v>324946.56</v>
      </c>
      <c r="L69" s="7">
        <v>100.38</v>
      </c>
      <c r="M69" s="7">
        <v>326.18</v>
      </c>
      <c r="N69" s="8">
        <v>5.9999999999999995E-4</v>
      </c>
      <c r="O69" s="8">
        <v>0</v>
      </c>
    </row>
    <row r="70" spans="2:15">
      <c r="B70" s="6" t="s">
        <v>1172</v>
      </c>
      <c r="C70" s="6" t="s">
        <v>1115</v>
      </c>
      <c r="D70" s="17">
        <v>200500882</v>
      </c>
      <c r="E70" s="6" t="s">
        <v>251</v>
      </c>
      <c r="F70" s="6" t="s">
        <v>161</v>
      </c>
      <c r="G70" s="17">
        <v>0.02</v>
      </c>
      <c r="H70" s="6" t="s">
        <v>94</v>
      </c>
      <c r="I70" s="18">
        <v>2.4E-2</v>
      </c>
      <c r="J70" s="8">
        <v>5.1400000000000001E-2</v>
      </c>
      <c r="K70" s="7">
        <v>942809.33</v>
      </c>
      <c r="L70" s="7">
        <v>110.06</v>
      </c>
      <c r="M70" s="7">
        <v>1037.6600000000001</v>
      </c>
      <c r="N70" s="8">
        <v>2E-3</v>
      </c>
      <c r="O70" s="8">
        <v>1E-4</v>
      </c>
    </row>
    <row r="71" spans="2:15">
      <c r="B71" s="6" t="s">
        <v>1173</v>
      </c>
      <c r="C71" s="6" t="s">
        <v>1115</v>
      </c>
      <c r="D71" s="17">
        <v>200376309</v>
      </c>
      <c r="E71" s="6" t="s">
        <v>275</v>
      </c>
      <c r="F71" s="6" t="s">
        <v>161</v>
      </c>
      <c r="G71" s="17">
        <v>1.55</v>
      </c>
      <c r="H71" s="6" t="s">
        <v>94</v>
      </c>
      <c r="I71" s="18">
        <v>3.5999999999999997E-2</v>
      </c>
      <c r="J71" s="8">
        <v>3.3300000000000003E-2</v>
      </c>
      <c r="K71" s="7">
        <v>1511662</v>
      </c>
      <c r="L71" s="7">
        <v>100.58</v>
      </c>
      <c r="M71" s="7">
        <v>1520.43</v>
      </c>
      <c r="N71" s="8">
        <v>3.0000000000000001E-3</v>
      </c>
      <c r="O71" s="8">
        <v>1E-4</v>
      </c>
    </row>
    <row r="72" spans="2:15">
      <c r="B72" s="6" t="s">
        <v>1174</v>
      </c>
      <c r="C72" s="6" t="s">
        <v>1115</v>
      </c>
      <c r="D72" s="17">
        <v>200368975</v>
      </c>
      <c r="E72" s="6" t="s">
        <v>275</v>
      </c>
      <c r="F72" s="6" t="s">
        <v>161</v>
      </c>
      <c r="G72" s="17">
        <v>1.56</v>
      </c>
      <c r="H72" s="6" t="s">
        <v>94</v>
      </c>
      <c r="I72" s="18">
        <v>3.5999999999999997E-2</v>
      </c>
      <c r="J72" s="8">
        <v>1.5699999999999999E-2</v>
      </c>
      <c r="K72" s="7">
        <v>1615733</v>
      </c>
      <c r="L72" s="7">
        <v>103.31</v>
      </c>
      <c r="M72" s="7">
        <v>1669.21</v>
      </c>
      <c r="N72" s="8">
        <v>3.2000000000000002E-3</v>
      </c>
      <c r="O72" s="8">
        <v>1E-4</v>
      </c>
    </row>
    <row r="73" spans="2:15">
      <c r="B73" s="6" t="s">
        <v>1175</v>
      </c>
      <c r="C73" s="6" t="s">
        <v>1115</v>
      </c>
      <c r="D73" s="17">
        <v>200455830</v>
      </c>
      <c r="E73" s="6" t="s">
        <v>275</v>
      </c>
      <c r="F73" s="6" t="s">
        <v>161</v>
      </c>
      <c r="G73" s="17">
        <v>4.42</v>
      </c>
      <c r="H73" s="6" t="s">
        <v>94</v>
      </c>
      <c r="I73" s="18">
        <v>3.8399999999999997E-2</v>
      </c>
      <c r="J73" s="8">
        <v>3.7999999999999999E-2</v>
      </c>
      <c r="K73" s="7">
        <v>1410474</v>
      </c>
      <c r="L73" s="7">
        <v>100.74</v>
      </c>
      <c r="M73" s="7">
        <v>1420.91</v>
      </c>
      <c r="N73" s="8">
        <v>2.8E-3</v>
      </c>
      <c r="O73" s="8">
        <v>1E-4</v>
      </c>
    </row>
    <row r="74" spans="2:15">
      <c r="B74" s="6" t="s">
        <v>1176</v>
      </c>
      <c r="C74" s="6" t="s">
        <v>1115</v>
      </c>
      <c r="D74" s="17">
        <v>200276640</v>
      </c>
      <c r="E74" s="6" t="s">
        <v>275</v>
      </c>
      <c r="F74" s="6" t="s">
        <v>161</v>
      </c>
      <c r="G74" s="17">
        <v>1.56</v>
      </c>
      <c r="H74" s="6" t="s">
        <v>94</v>
      </c>
      <c r="I74" s="18">
        <v>3.5999999999999997E-2</v>
      </c>
      <c r="J74" s="8">
        <v>1.9199999999999998E-2</v>
      </c>
      <c r="K74" s="7">
        <v>3711052.89</v>
      </c>
      <c r="L74" s="7">
        <v>102.76</v>
      </c>
      <c r="M74" s="7">
        <v>3813.48</v>
      </c>
      <c r="N74" s="8">
        <v>7.4000000000000003E-3</v>
      </c>
      <c r="O74" s="8">
        <v>2.9999999999999997E-4</v>
      </c>
    </row>
    <row r="75" spans="2:15">
      <c r="B75" s="6" t="s">
        <v>1177</v>
      </c>
      <c r="C75" s="6" t="s">
        <v>1115</v>
      </c>
      <c r="D75" s="17">
        <v>200290252</v>
      </c>
      <c r="E75" s="6" t="s">
        <v>275</v>
      </c>
      <c r="F75" s="6" t="s">
        <v>161</v>
      </c>
      <c r="G75" s="17">
        <v>1.55</v>
      </c>
      <c r="H75" s="6" t="s">
        <v>94</v>
      </c>
      <c r="I75" s="18">
        <v>3.5999999999999997E-2</v>
      </c>
      <c r="J75" s="8">
        <v>2.3300000000000001E-2</v>
      </c>
      <c r="K75" s="7">
        <v>982438</v>
      </c>
      <c r="L75" s="7">
        <v>102.12</v>
      </c>
      <c r="M75" s="7">
        <v>1003.27</v>
      </c>
      <c r="N75" s="8">
        <v>1.9E-3</v>
      </c>
      <c r="O75" s="8">
        <v>1E-4</v>
      </c>
    </row>
    <row r="76" spans="2:15">
      <c r="B76" s="6" t="s">
        <v>1178</v>
      </c>
      <c r="C76" s="6" t="s">
        <v>1115</v>
      </c>
      <c r="D76" s="17">
        <v>200277481</v>
      </c>
      <c r="E76" s="6" t="s">
        <v>275</v>
      </c>
      <c r="F76" s="6" t="s">
        <v>161</v>
      </c>
      <c r="G76" s="17">
        <v>1.44</v>
      </c>
      <c r="H76" s="6" t="s">
        <v>94</v>
      </c>
      <c r="I76" s="18">
        <v>3.5999999999999997E-2</v>
      </c>
      <c r="J76" s="8">
        <v>3.2099999999999997E-2</v>
      </c>
      <c r="K76" s="7">
        <v>1195886.28</v>
      </c>
      <c r="L76" s="7">
        <v>100.98</v>
      </c>
      <c r="M76" s="7">
        <v>1207.6099999999999</v>
      </c>
      <c r="N76" s="8">
        <v>2.3E-3</v>
      </c>
      <c r="O76" s="8">
        <v>1E-4</v>
      </c>
    </row>
    <row r="77" spans="2:15">
      <c r="B77" s="6" t="s">
        <v>1179</v>
      </c>
      <c r="C77" s="6" t="s">
        <v>1115</v>
      </c>
      <c r="D77" s="17">
        <v>200234573</v>
      </c>
      <c r="E77" s="6" t="s">
        <v>275</v>
      </c>
      <c r="F77" s="6" t="s">
        <v>161</v>
      </c>
      <c r="G77" s="17">
        <v>2.21</v>
      </c>
      <c r="H77" s="6" t="s">
        <v>94</v>
      </c>
      <c r="I77" s="18">
        <v>3.7499999999999999E-2</v>
      </c>
      <c r="J77" s="8">
        <v>2.1899999999999999E-2</v>
      </c>
      <c r="K77" s="7">
        <v>3239495.21</v>
      </c>
      <c r="L77" s="7">
        <v>103.64</v>
      </c>
      <c r="M77" s="7">
        <v>3357.41</v>
      </c>
      <c r="N77" s="8">
        <v>6.4999999999999997E-3</v>
      </c>
      <c r="O77" s="8">
        <v>2.9999999999999997E-4</v>
      </c>
    </row>
    <row r="78" spans="2:15">
      <c r="B78" s="6" t="s">
        <v>1180</v>
      </c>
      <c r="C78" s="6" t="s">
        <v>1115</v>
      </c>
      <c r="D78" s="17">
        <v>200234409</v>
      </c>
      <c r="E78" s="6" t="s">
        <v>275</v>
      </c>
      <c r="F78" s="6" t="s">
        <v>161</v>
      </c>
      <c r="G78" s="17">
        <v>1.44</v>
      </c>
      <c r="H78" s="6" t="s">
        <v>94</v>
      </c>
      <c r="I78" s="18">
        <v>3.7499999999999999E-2</v>
      </c>
      <c r="J78" s="8">
        <v>9.4999999999999998E-3</v>
      </c>
      <c r="K78" s="7">
        <v>186808.17</v>
      </c>
      <c r="L78" s="7">
        <v>104.2</v>
      </c>
      <c r="M78" s="7">
        <v>194.65</v>
      </c>
      <c r="N78" s="8">
        <v>4.0000000000000002E-4</v>
      </c>
      <c r="O78" s="8">
        <v>0</v>
      </c>
    </row>
    <row r="79" spans="2:15">
      <c r="B79" s="6" t="s">
        <v>1181</v>
      </c>
      <c r="C79" s="6" t="s">
        <v>1115</v>
      </c>
      <c r="D79" s="17">
        <v>200239523</v>
      </c>
      <c r="E79" s="6" t="s">
        <v>275</v>
      </c>
      <c r="F79" s="6" t="s">
        <v>161</v>
      </c>
      <c r="G79" s="17">
        <v>1.44</v>
      </c>
      <c r="H79" s="6" t="s">
        <v>94</v>
      </c>
      <c r="I79" s="18">
        <v>3.5999999999999997E-2</v>
      </c>
      <c r="J79" s="8">
        <v>8.8999999999999999E-3</v>
      </c>
      <c r="K79" s="7">
        <v>405364.22</v>
      </c>
      <c r="L79" s="7">
        <v>104.06</v>
      </c>
      <c r="M79" s="7">
        <v>421.82</v>
      </c>
      <c r="N79" s="8">
        <v>8.0000000000000004E-4</v>
      </c>
      <c r="O79" s="8">
        <v>0</v>
      </c>
    </row>
    <row r="80" spans="2:15">
      <c r="B80" s="6" t="s">
        <v>1182</v>
      </c>
      <c r="C80" s="6" t="s">
        <v>1115</v>
      </c>
      <c r="D80" s="17">
        <v>200276079</v>
      </c>
      <c r="E80" s="6" t="s">
        <v>275</v>
      </c>
      <c r="F80" s="6" t="s">
        <v>161</v>
      </c>
      <c r="G80" s="17">
        <v>1.44</v>
      </c>
      <c r="H80" s="6" t="s">
        <v>94</v>
      </c>
      <c r="I80" s="18">
        <v>3.5999999999999997E-2</v>
      </c>
      <c r="J80" s="8">
        <v>1.1599999999999999E-2</v>
      </c>
      <c r="K80" s="7">
        <v>1233302.33</v>
      </c>
      <c r="L80" s="7">
        <v>103.66</v>
      </c>
      <c r="M80" s="7">
        <v>1278.44</v>
      </c>
      <c r="N80" s="8">
        <v>2.5000000000000001E-3</v>
      </c>
      <c r="O80" s="8">
        <v>1E-4</v>
      </c>
    </row>
    <row r="81" spans="2:15">
      <c r="B81" s="6" t="s">
        <v>1183</v>
      </c>
      <c r="C81" s="6" t="s">
        <v>1115</v>
      </c>
      <c r="D81" s="17">
        <v>200277069</v>
      </c>
      <c r="E81" s="6" t="s">
        <v>275</v>
      </c>
      <c r="F81" s="6" t="s">
        <v>161</v>
      </c>
      <c r="G81" s="17">
        <v>1.56</v>
      </c>
      <c r="H81" s="6" t="s">
        <v>94</v>
      </c>
      <c r="I81" s="18">
        <v>3.5999999999999997E-2</v>
      </c>
      <c r="J81" s="8">
        <v>1.5800000000000002E-2</v>
      </c>
      <c r="K81" s="7">
        <v>1233666</v>
      </c>
      <c r="L81" s="7">
        <v>103.3</v>
      </c>
      <c r="M81" s="7">
        <v>1274.3800000000001</v>
      </c>
      <c r="N81" s="8">
        <v>2.5000000000000001E-3</v>
      </c>
      <c r="O81" s="8">
        <v>1E-4</v>
      </c>
    </row>
    <row r="82" spans="2:15">
      <c r="B82" s="6" t="s">
        <v>1184</v>
      </c>
      <c r="C82" s="6" t="s">
        <v>1115</v>
      </c>
      <c r="D82" s="17">
        <v>200276806</v>
      </c>
      <c r="E82" s="6" t="s">
        <v>275</v>
      </c>
      <c r="F82" s="6" t="s">
        <v>161</v>
      </c>
      <c r="G82" s="17">
        <v>1.56</v>
      </c>
      <c r="H82" s="6" t="s">
        <v>94</v>
      </c>
      <c r="I82" s="18">
        <v>3.5999999999999997E-2</v>
      </c>
      <c r="J82" s="8">
        <v>1.6500000000000001E-2</v>
      </c>
      <c r="K82" s="7">
        <v>1280077</v>
      </c>
      <c r="L82" s="7">
        <v>103.18</v>
      </c>
      <c r="M82" s="7">
        <v>1320.78</v>
      </c>
      <c r="N82" s="8">
        <v>2.5999999999999999E-3</v>
      </c>
      <c r="O82" s="8">
        <v>1E-4</v>
      </c>
    </row>
    <row r="83" spans="2:15">
      <c r="B83" s="6" t="s">
        <v>1185</v>
      </c>
      <c r="C83" s="6" t="s">
        <v>1115</v>
      </c>
      <c r="D83" s="17">
        <v>200455426</v>
      </c>
      <c r="E83" s="6" t="s">
        <v>275</v>
      </c>
      <c r="F83" s="6" t="s">
        <v>161</v>
      </c>
      <c r="G83" s="17">
        <v>4.34</v>
      </c>
      <c r="H83" s="6" t="s">
        <v>94</v>
      </c>
      <c r="I83" s="18">
        <v>3.3700000000000001E-2</v>
      </c>
      <c r="J83" s="8">
        <v>3.5200000000000002E-2</v>
      </c>
      <c r="K83" s="7">
        <v>1790614.16</v>
      </c>
      <c r="L83" s="7">
        <v>99.75</v>
      </c>
      <c r="M83" s="7">
        <v>1786.14</v>
      </c>
      <c r="N83" s="8">
        <v>3.5000000000000001E-3</v>
      </c>
      <c r="O83" s="8">
        <v>1E-4</v>
      </c>
    </row>
    <row r="84" spans="2:15">
      <c r="B84" s="6" t="s">
        <v>1186</v>
      </c>
      <c r="C84" s="6" t="s">
        <v>1115</v>
      </c>
      <c r="D84" s="17">
        <v>200458073</v>
      </c>
      <c r="E84" s="6" t="s">
        <v>275</v>
      </c>
      <c r="F84" s="6" t="s">
        <v>161</v>
      </c>
      <c r="G84" s="17">
        <v>4.42</v>
      </c>
      <c r="H84" s="6" t="s">
        <v>94</v>
      </c>
      <c r="I84" s="18">
        <v>3.8399999999999997E-2</v>
      </c>
      <c r="J84" s="8">
        <v>3.8300000000000001E-2</v>
      </c>
      <c r="K84" s="7">
        <v>471774</v>
      </c>
      <c r="L84" s="7">
        <v>100.54</v>
      </c>
      <c r="M84" s="7">
        <v>474.32</v>
      </c>
      <c r="N84" s="8">
        <v>8.9999999999999998E-4</v>
      </c>
      <c r="O84" s="8">
        <v>0</v>
      </c>
    </row>
    <row r="85" spans="2:15">
      <c r="B85" s="6" t="s">
        <v>1187</v>
      </c>
      <c r="C85" s="6" t="s">
        <v>1115</v>
      </c>
      <c r="D85" s="17">
        <v>200455269</v>
      </c>
      <c r="E85" s="6" t="s">
        <v>275</v>
      </c>
      <c r="F85" s="6" t="s">
        <v>161</v>
      </c>
      <c r="G85" s="17">
        <v>4.4800000000000004</v>
      </c>
      <c r="H85" s="6" t="s">
        <v>94</v>
      </c>
      <c r="I85" s="18">
        <v>2.3E-2</v>
      </c>
      <c r="J85" s="8">
        <v>2.5100000000000001E-2</v>
      </c>
      <c r="K85" s="7">
        <v>3568881.7</v>
      </c>
      <c r="L85" s="7">
        <v>99.38</v>
      </c>
      <c r="M85" s="7">
        <v>3546.75</v>
      </c>
      <c r="N85" s="8">
        <v>6.8999999999999999E-3</v>
      </c>
      <c r="O85" s="8">
        <v>2.9999999999999997E-4</v>
      </c>
    </row>
    <row r="86" spans="2:15">
      <c r="B86" s="6" t="s">
        <v>1188</v>
      </c>
      <c r="C86" s="6" t="s">
        <v>1115</v>
      </c>
      <c r="D86" s="17">
        <v>200455186</v>
      </c>
      <c r="E86" s="6" t="s">
        <v>275</v>
      </c>
      <c r="F86" s="6" t="s">
        <v>161</v>
      </c>
      <c r="G86" s="17">
        <v>3.48</v>
      </c>
      <c r="H86" s="6" t="s">
        <v>94</v>
      </c>
      <c r="I86" s="18">
        <v>2.1999999999999999E-2</v>
      </c>
      <c r="J86" s="8">
        <v>2.0899999999999998E-2</v>
      </c>
      <c r="K86" s="7">
        <v>8242266.5800000001</v>
      </c>
      <c r="L86" s="7">
        <v>100.53</v>
      </c>
      <c r="M86" s="7">
        <v>8285.9500000000007</v>
      </c>
      <c r="N86" s="8">
        <v>1.61E-2</v>
      </c>
      <c r="O86" s="8">
        <v>6.9999999999999999E-4</v>
      </c>
    </row>
    <row r="87" spans="2:15">
      <c r="B87" s="6" t="s">
        <v>1189</v>
      </c>
      <c r="C87" s="6" t="s">
        <v>1115</v>
      </c>
      <c r="D87" s="17">
        <v>200455343</v>
      </c>
      <c r="E87" s="6" t="s">
        <v>275</v>
      </c>
      <c r="F87" s="6" t="s">
        <v>161</v>
      </c>
      <c r="G87" s="17">
        <v>3.36</v>
      </c>
      <c r="H87" s="6" t="s">
        <v>94</v>
      </c>
      <c r="I87" s="18">
        <v>3.6700000000000003E-2</v>
      </c>
      <c r="J87" s="8">
        <v>3.6900000000000002E-2</v>
      </c>
      <c r="K87" s="7">
        <v>8271218.4500000002</v>
      </c>
      <c r="L87" s="7">
        <v>100.28</v>
      </c>
      <c r="M87" s="7">
        <v>8294.3799999999992</v>
      </c>
      <c r="N87" s="8">
        <v>1.61E-2</v>
      </c>
      <c r="O87" s="8">
        <v>6.9999999999999999E-4</v>
      </c>
    </row>
    <row r="88" spans="2:15">
      <c r="B88" s="6" t="s">
        <v>1190</v>
      </c>
      <c r="C88" s="6" t="s">
        <v>1115</v>
      </c>
      <c r="D88" s="17">
        <v>200455004</v>
      </c>
      <c r="E88" s="6" t="s">
        <v>275</v>
      </c>
      <c r="F88" s="6" t="s">
        <v>161</v>
      </c>
      <c r="G88" s="17">
        <v>5.08</v>
      </c>
      <c r="H88" s="6" t="s">
        <v>94</v>
      </c>
      <c r="I88" s="18">
        <v>3.6700000000000003E-2</v>
      </c>
      <c r="J88" s="8">
        <v>3.8100000000000002E-2</v>
      </c>
      <c r="K88" s="7">
        <v>5620194.0999999996</v>
      </c>
      <c r="L88" s="7">
        <v>99.77</v>
      </c>
      <c r="M88" s="7">
        <v>5607.27</v>
      </c>
      <c r="N88" s="8">
        <v>1.09E-2</v>
      </c>
      <c r="O88" s="8">
        <v>4.0000000000000002E-4</v>
      </c>
    </row>
    <row r="89" spans="2:15">
      <c r="B89" s="6" t="s">
        <v>1191</v>
      </c>
      <c r="C89" s="6" t="s">
        <v>1115</v>
      </c>
      <c r="D89" s="17">
        <v>200391316</v>
      </c>
      <c r="E89" s="6" t="s">
        <v>297</v>
      </c>
      <c r="F89" s="6" t="s">
        <v>161</v>
      </c>
      <c r="G89" s="17">
        <v>5.07</v>
      </c>
      <c r="H89" s="6" t="s">
        <v>94</v>
      </c>
      <c r="I89" s="18">
        <v>3.1E-2</v>
      </c>
      <c r="J89" s="8">
        <v>-5.4000000000000003E-3</v>
      </c>
      <c r="K89" s="7">
        <v>29179756.390000001</v>
      </c>
      <c r="L89" s="7">
        <v>119.62</v>
      </c>
      <c r="M89" s="7">
        <v>34904.82</v>
      </c>
      <c r="N89" s="8">
        <v>6.7799999999999999E-2</v>
      </c>
      <c r="O89" s="8">
        <v>2.8E-3</v>
      </c>
    </row>
    <row r="90" spans="2:15">
      <c r="B90" s="6" t="s">
        <v>1192</v>
      </c>
      <c r="C90" s="6" t="s">
        <v>1115</v>
      </c>
      <c r="D90" s="17">
        <v>200391076</v>
      </c>
      <c r="E90" s="6" t="s">
        <v>309</v>
      </c>
      <c r="F90" s="6" t="s">
        <v>161</v>
      </c>
      <c r="G90" s="17">
        <v>6.71</v>
      </c>
      <c r="H90" s="6" t="s">
        <v>94</v>
      </c>
      <c r="I90" s="18">
        <v>5.7500000000000002E-2</v>
      </c>
      <c r="J90" s="8">
        <v>2.3699999999999999E-2</v>
      </c>
      <c r="K90" s="7">
        <v>1135985</v>
      </c>
      <c r="L90" s="7">
        <v>124.09</v>
      </c>
      <c r="M90" s="7">
        <v>1409.64</v>
      </c>
      <c r="N90" s="8">
        <v>2.7000000000000001E-3</v>
      </c>
      <c r="O90" s="8">
        <v>1E-4</v>
      </c>
    </row>
    <row r="91" spans="2:15">
      <c r="B91" s="6" t="s">
        <v>1193</v>
      </c>
      <c r="C91" s="6" t="s">
        <v>1115</v>
      </c>
      <c r="D91" s="17">
        <v>200398592</v>
      </c>
      <c r="E91" s="6" t="s">
        <v>309</v>
      </c>
      <c r="F91" s="6" t="s">
        <v>161</v>
      </c>
      <c r="G91" s="17">
        <v>7.01</v>
      </c>
      <c r="H91" s="6" t="s">
        <v>94</v>
      </c>
      <c r="I91" s="18">
        <v>0.04</v>
      </c>
      <c r="J91" s="8">
        <v>2.6599999999999999E-2</v>
      </c>
      <c r="K91" s="7">
        <v>579632.26</v>
      </c>
      <c r="L91" s="7">
        <v>109.82</v>
      </c>
      <c r="M91" s="7">
        <v>636.54999999999995</v>
      </c>
      <c r="N91" s="8">
        <v>1.1999999999999999E-3</v>
      </c>
      <c r="O91" s="8">
        <v>1E-4</v>
      </c>
    </row>
    <row r="92" spans="2:15">
      <c r="B92" s="6" t="s">
        <v>1194</v>
      </c>
      <c r="C92" s="6" t="s">
        <v>1115</v>
      </c>
      <c r="D92" s="17">
        <v>200399418</v>
      </c>
      <c r="E92" s="6" t="s">
        <v>309</v>
      </c>
      <c r="F92" s="6" t="s">
        <v>161</v>
      </c>
      <c r="G92" s="17">
        <v>6.98</v>
      </c>
      <c r="H92" s="6" t="s">
        <v>94</v>
      </c>
      <c r="I92" s="18">
        <v>0.04</v>
      </c>
      <c r="J92" s="8">
        <v>2.8400000000000002E-2</v>
      </c>
      <c r="K92" s="7">
        <v>345664.78</v>
      </c>
      <c r="L92" s="7">
        <v>108.48</v>
      </c>
      <c r="M92" s="7">
        <v>374.98</v>
      </c>
      <c r="N92" s="8">
        <v>6.9999999999999999E-4</v>
      </c>
      <c r="O92" s="8">
        <v>0</v>
      </c>
    </row>
    <row r="93" spans="2:15">
      <c r="B93" s="6" t="s">
        <v>1195</v>
      </c>
      <c r="C93" s="6" t="s">
        <v>1115</v>
      </c>
      <c r="D93" s="17">
        <v>200399583</v>
      </c>
      <c r="E93" s="6" t="s">
        <v>309</v>
      </c>
      <c r="F93" s="6" t="s">
        <v>161</v>
      </c>
      <c r="G93" s="17">
        <v>6.98</v>
      </c>
      <c r="H93" s="6" t="s">
        <v>94</v>
      </c>
      <c r="I93" s="18">
        <v>0.04</v>
      </c>
      <c r="J93" s="8">
        <v>2.8299999999999999E-2</v>
      </c>
      <c r="K93" s="7">
        <v>413465.83</v>
      </c>
      <c r="L93" s="7">
        <v>109.04</v>
      </c>
      <c r="M93" s="7">
        <v>450.84</v>
      </c>
      <c r="N93" s="8">
        <v>8.9999999999999998E-4</v>
      </c>
      <c r="O93" s="8">
        <v>0</v>
      </c>
    </row>
    <row r="94" spans="2:15">
      <c r="B94" s="6" t="s">
        <v>1196</v>
      </c>
      <c r="C94" s="6" t="s">
        <v>1115</v>
      </c>
      <c r="D94" s="17">
        <v>200444206</v>
      </c>
      <c r="E94" s="6" t="s">
        <v>309</v>
      </c>
      <c r="F94" s="6" t="s">
        <v>161</v>
      </c>
      <c r="G94" s="17">
        <v>7.06</v>
      </c>
      <c r="H94" s="6" t="s">
        <v>94</v>
      </c>
      <c r="I94" s="18">
        <v>0.04</v>
      </c>
      <c r="J94" s="8">
        <v>2.87E-2</v>
      </c>
      <c r="K94" s="7">
        <v>274516.87</v>
      </c>
      <c r="L94" s="7">
        <v>108.4</v>
      </c>
      <c r="M94" s="7">
        <v>297.58</v>
      </c>
      <c r="N94" s="8">
        <v>5.9999999999999995E-4</v>
      </c>
      <c r="O94" s="8">
        <v>0</v>
      </c>
    </row>
    <row r="95" spans="2:15">
      <c r="B95" s="6" t="s">
        <v>1197</v>
      </c>
      <c r="C95" s="6" t="s">
        <v>1115</v>
      </c>
      <c r="D95" s="17">
        <v>200391647</v>
      </c>
      <c r="E95" s="6" t="s">
        <v>309</v>
      </c>
      <c r="F95" s="6" t="s">
        <v>161</v>
      </c>
      <c r="G95" s="17">
        <v>6.65</v>
      </c>
      <c r="H95" s="6" t="s">
        <v>94</v>
      </c>
      <c r="I95" s="18">
        <v>5.7500000000000002E-2</v>
      </c>
      <c r="J95" s="8">
        <v>2.69E-2</v>
      </c>
      <c r="K95" s="7">
        <v>1412621.23</v>
      </c>
      <c r="L95" s="7">
        <v>121.67</v>
      </c>
      <c r="M95" s="7">
        <v>1718.74</v>
      </c>
      <c r="N95" s="8">
        <v>3.3E-3</v>
      </c>
      <c r="O95" s="8">
        <v>1E-4</v>
      </c>
    </row>
    <row r="96" spans="2:15">
      <c r="B96" s="6" t="s">
        <v>1198</v>
      </c>
      <c r="C96" s="6" t="s">
        <v>1115</v>
      </c>
      <c r="D96" s="17">
        <v>200397016</v>
      </c>
      <c r="E96" s="6" t="s">
        <v>309</v>
      </c>
      <c r="F96" s="6" t="s">
        <v>161</v>
      </c>
      <c r="G96" s="17">
        <v>6.42</v>
      </c>
      <c r="H96" s="6" t="s">
        <v>94</v>
      </c>
      <c r="I96" s="18">
        <v>5.7500000000000002E-2</v>
      </c>
      <c r="J96" s="8">
        <v>3.9199999999999999E-2</v>
      </c>
      <c r="K96" s="7">
        <v>367598.05</v>
      </c>
      <c r="L96" s="7">
        <v>112.44</v>
      </c>
      <c r="M96" s="7">
        <v>413.33</v>
      </c>
      <c r="N96" s="8">
        <v>8.0000000000000004E-4</v>
      </c>
      <c r="O96" s="8">
        <v>0</v>
      </c>
    </row>
    <row r="97" spans="2:15">
      <c r="B97" s="6" t="s">
        <v>1199</v>
      </c>
      <c r="C97" s="6" t="s">
        <v>1115</v>
      </c>
      <c r="D97" s="17">
        <v>200397354</v>
      </c>
      <c r="E97" s="6" t="s">
        <v>309</v>
      </c>
      <c r="F97" s="6" t="s">
        <v>161</v>
      </c>
      <c r="G97" s="17">
        <v>6.4</v>
      </c>
      <c r="H97" s="6" t="s">
        <v>94</v>
      </c>
      <c r="I97" s="18">
        <v>5.7500000000000002E-2</v>
      </c>
      <c r="J97" s="8">
        <v>4.0099999999999997E-2</v>
      </c>
      <c r="K97" s="7">
        <v>365778.87</v>
      </c>
      <c r="L97" s="7">
        <v>111.82</v>
      </c>
      <c r="M97" s="7">
        <v>409.01</v>
      </c>
      <c r="N97" s="8">
        <v>8.0000000000000004E-4</v>
      </c>
      <c r="O97" s="8">
        <v>0</v>
      </c>
    </row>
    <row r="98" spans="2:15">
      <c r="B98" s="6" t="s">
        <v>1200</v>
      </c>
      <c r="C98" s="6" t="s">
        <v>1115</v>
      </c>
      <c r="D98" s="17">
        <v>200394955</v>
      </c>
      <c r="E98" s="6" t="s">
        <v>309</v>
      </c>
      <c r="F98" s="6" t="s">
        <v>161</v>
      </c>
      <c r="G98" s="17">
        <v>6.47</v>
      </c>
      <c r="H98" s="6" t="s">
        <v>94</v>
      </c>
      <c r="I98" s="18">
        <v>5.7500000000000002E-2</v>
      </c>
      <c r="J98" s="8">
        <v>3.6600000000000001E-2</v>
      </c>
      <c r="K98" s="7">
        <v>618838.05000000005</v>
      </c>
      <c r="L98" s="7">
        <v>114.29</v>
      </c>
      <c r="M98" s="7">
        <v>707.27</v>
      </c>
      <c r="N98" s="8">
        <v>1.4E-3</v>
      </c>
      <c r="O98" s="8">
        <v>1E-4</v>
      </c>
    </row>
    <row r="99" spans="2:15">
      <c r="B99" s="6" t="s">
        <v>1201</v>
      </c>
      <c r="C99" s="6" t="s">
        <v>1115</v>
      </c>
      <c r="D99" s="17">
        <v>200395861</v>
      </c>
      <c r="E99" s="6" t="s">
        <v>309</v>
      </c>
      <c r="F99" s="6" t="s">
        <v>161</v>
      </c>
      <c r="G99" s="17">
        <v>6.43</v>
      </c>
      <c r="H99" s="6" t="s">
        <v>94</v>
      </c>
      <c r="I99" s="18">
        <v>5.7500000000000002E-2</v>
      </c>
      <c r="J99" s="8">
        <v>3.8600000000000002E-2</v>
      </c>
      <c r="K99" s="7">
        <v>418379.12</v>
      </c>
      <c r="L99" s="7">
        <v>112.88</v>
      </c>
      <c r="M99" s="7">
        <v>472.27</v>
      </c>
      <c r="N99" s="8">
        <v>8.9999999999999998E-4</v>
      </c>
      <c r="O99" s="8">
        <v>0</v>
      </c>
    </row>
    <row r="100" spans="2:15">
      <c r="B100" s="6" t="s">
        <v>1202</v>
      </c>
      <c r="C100" s="6" t="s">
        <v>1115</v>
      </c>
      <c r="D100" s="17">
        <v>200392710</v>
      </c>
      <c r="E100" s="6" t="s">
        <v>309</v>
      </c>
      <c r="F100" s="6" t="s">
        <v>161</v>
      </c>
      <c r="G100" s="17">
        <v>6.6</v>
      </c>
      <c r="H100" s="6" t="s">
        <v>94</v>
      </c>
      <c r="I100" s="18">
        <v>5.7500000000000002E-2</v>
      </c>
      <c r="J100" s="8">
        <v>2.92E-2</v>
      </c>
      <c r="K100" s="7">
        <v>208046.41</v>
      </c>
      <c r="L100" s="7">
        <v>120.13</v>
      </c>
      <c r="M100" s="7">
        <v>249.93</v>
      </c>
      <c r="N100" s="8">
        <v>5.0000000000000001E-4</v>
      </c>
      <c r="O100" s="8">
        <v>0</v>
      </c>
    </row>
    <row r="101" spans="2:15">
      <c r="B101" s="6" t="s">
        <v>1203</v>
      </c>
      <c r="C101" s="6" t="s">
        <v>1115</v>
      </c>
      <c r="D101" s="17">
        <v>200394203</v>
      </c>
      <c r="E101" s="6" t="s">
        <v>309</v>
      </c>
      <c r="F101" s="6" t="s">
        <v>161</v>
      </c>
      <c r="G101" s="17">
        <v>6.53</v>
      </c>
      <c r="H101" s="6" t="s">
        <v>94</v>
      </c>
      <c r="I101" s="18">
        <v>5.7500000000000002E-2</v>
      </c>
      <c r="J101" s="8">
        <v>3.3099999999999997E-2</v>
      </c>
      <c r="K101" s="7">
        <v>382263.48</v>
      </c>
      <c r="L101" s="7">
        <v>116.81</v>
      </c>
      <c r="M101" s="7">
        <v>446.52</v>
      </c>
      <c r="N101" s="8">
        <v>8.9999999999999998E-4</v>
      </c>
      <c r="O101" s="8">
        <v>0</v>
      </c>
    </row>
    <row r="102" spans="2:15">
      <c r="B102" s="6" t="s">
        <v>1204</v>
      </c>
      <c r="C102" s="6" t="s">
        <v>1115</v>
      </c>
      <c r="D102" s="17">
        <v>200501203</v>
      </c>
      <c r="E102" s="6" t="s">
        <v>309</v>
      </c>
      <c r="F102" s="6" t="s">
        <v>161</v>
      </c>
      <c r="G102" s="17">
        <v>6.61</v>
      </c>
      <c r="H102" s="6" t="s">
        <v>94</v>
      </c>
      <c r="I102" s="18">
        <v>5.7500000000000002E-2</v>
      </c>
      <c r="J102" s="8">
        <v>2.8899999999999999E-2</v>
      </c>
      <c r="K102" s="7">
        <v>76809.61</v>
      </c>
      <c r="L102" s="7">
        <v>119.96</v>
      </c>
      <c r="M102" s="7">
        <v>92.14</v>
      </c>
      <c r="N102" s="8">
        <v>2.0000000000000001E-4</v>
      </c>
      <c r="O102" s="8">
        <v>0</v>
      </c>
    </row>
    <row r="103" spans="2:15">
      <c r="B103" s="6" t="s">
        <v>1205</v>
      </c>
      <c r="C103" s="6" t="s">
        <v>1115</v>
      </c>
      <c r="D103" s="17">
        <v>200398915</v>
      </c>
      <c r="E103" s="6" t="s">
        <v>309</v>
      </c>
      <c r="F103" s="6" t="s">
        <v>161</v>
      </c>
      <c r="G103" s="17">
        <v>6.95</v>
      </c>
      <c r="H103" s="6" t="s">
        <v>94</v>
      </c>
      <c r="I103" s="18">
        <v>0.04</v>
      </c>
      <c r="J103" s="8">
        <v>2.9899999999999999E-2</v>
      </c>
      <c r="K103" s="7">
        <v>346797.52</v>
      </c>
      <c r="L103" s="7">
        <v>107.39</v>
      </c>
      <c r="M103" s="7">
        <v>372.43</v>
      </c>
      <c r="N103" s="8">
        <v>6.9999999999999999E-4</v>
      </c>
      <c r="O103" s="8">
        <v>0</v>
      </c>
    </row>
    <row r="104" spans="2:15">
      <c r="B104" s="6" t="s">
        <v>1206</v>
      </c>
      <c r="C104" s="6" t="s">
        <v>1115</v>
      </c>
      <c r="D104" s="17">
        <v>200392975</v>
      </c>
      <c r="E104" s="6" t="s">
        <v>309</v>
      </c>
      <c r="F104" s="6" t="s">
        <v>161</v>
      </c>
      <c r="G104" s="17">
        <v>6.49</v>
      </c>
      <c r="H104" s="6" t="s">
        <v>94</v>
      </c>
      <c r="I104" s="18">
        <v>5.7500000000000002E-2</v>
      </c>
      <c r="J104" s="8">
        <v>3.5200000000000002E-2</v>
      </c>
      <c r="K104" s="7">
        <v>502481.25</v>
      </c>
      <c r="L104" s="7">
        <v>115.3</v>
      </c>
      <c r="M104" s="7">
        <v>579.36</v>
      </c>
      <c r="N104" s="8">
        <v>1.1000000000000001E-3</v>
      </c>
      <c r="O104" s="8">
        <v>0</v>
      </c>
    </row>
    <row r="105" spans="2:15">
      <c r="B105" s="6" t="s">
        <v>1207</v>
      </c>
      <c r="C105" s="6" t="s">
        <v>1115</v>
      </c>
      <c r="D105" s="17">
        <v>200391985</v>
      </c>
      <c r="E105" s="6" t="s">
        <v>309</v>
      </c>
      <c r="F105" s="6" t="s">
        <v>161</v>
      </c>
      <c r="G105" s="17">
        <v>6.61</v>
      </c>
      <c r="H105" s="6" t="s">
        <v>94</v>
      </c>
      <c r="I105" s="18">
        <v>5.7500000000000002E-2</v>
      </c>
      <c r="J105" s="8">
        <v>2.9000000000000001E-2</v>
      </c>
      <c r="K105" s="7">
        <v>104873.26</v>
      </c>
      <c r="L105" s="7">
        <v>120.4</v>
      </c>
      <c r="M105" s="7">
        <v>126.27</v>
      </c>
      <c r="N105" s="8">
        <v>2.0000000000000001E-4</v>
      </c>
      <c r="O105" s="8">
        <v>0</v>
      </c>
    </row>
    <row r="106" spans="2:15">
      <c r="B106" s="6" t="s">
        <v>1208</v>
      </c>
      <c r="C106" s="6" t="s">
        <v>1115</v>
      </c>
      <c r="D106" s="17">
        <v>200394385</v>
      </c>
      <c r="E106" s="6" t="s">
        <v>309</v>
      </c>
      <c r="F106" s="6" t="s">
        <v>161</v>
      </c>
      <c r="G106" s="17">
        <v>6.86</v>
      </c>
      <c r="H106" s="6" t="s">
        <v>94</v>
      </c>
      <c r="I106" s="18">
        <v>5.7500000000000002E-2</v>
      </c>
      <c r="J106" s="8">
        <v>3.7100000000000001E-2</v>
      </c>
      <c r="K106" s="7">
        <v>908365.97</v>
      </c>
      <c r="L106" s="7">
        <v>114.81</v>
      </c>
      <c r="M106" s="7">
        <v>1042.8900000000001</v>
      </c>
      <c r="N106" s="8">
        <v>2E-3</v>
      </c>
      <c r="O106" s="8">
        <v>1E-4</v>
      </c>
    </row>
    <row r="107" spans="2:15">
      <c r="B107" s="6" t="s">
        <v>1209</v>
      </c>
      <c r="C107" s="6" t="s">
        <v>1115</v>
      </c>
      <c r="D107" s="17">
        <v>200501120</v>
      </c>
      <c r="E107" s="6" t="s">
        <v>309</v>
      </c>
      <c r="F107" s="6" t="s">
        <v>161</v>
      </c>
      <c r="G107" s="17">
        <v>6.99</v>
      </c>
      <c r="H107" s="6" t="s">
        <v>94</v>
      </c>
      <c r="I107" s="18">
        <v>5.7500000000000002E-2</v>
      </c>
      <c r="J107" s="8">
        <v>3.1099999999999999E-2</v>
      </c>
      <c r="K107" s="7">
        <v>155806.1</v>
      </c>
      <c r="L107" s="7">
        <v>119.53</v>
      </c>
      <c r="M107" s="7">
        <v>186.24</v>
      </c>
      <c r="N107" s="8">
        <v>4.0000000000000002E-4</v>
      </c>
      <c r="O107" s="8">
        <v>0</v>
      </c>
    </row>
    <row r="108" spans="2:15">
      <c r="B108" s="6" t="s">
        <v>1210</v>
      </c>
      <c r="C108" s="6" t="s">
        <v>1115</v>
      </c>
      <c r="D108" s="17">
        <v>200392140</v>
      </c>
      <c r="E108" s="6" t="s">
        <v>309</v>
      </c>
      <c r="F108" s="6" t="s">
        <v>161</v>
      </c>
      <c r="G108" s="17">
        <v>7.03</v>
      </c>
      <c r="H108" s="6" t="s">
        <v>94</v>
      </c>
      <c r="I108" s="18">
        <v>5.7500000000000002E-2</v>
      </c>
      <c r="J108" s="8">
        <v>2.8899999999999999E-2</v>
      </c>
      <c r="K108" s="7">
        <v>3925566.12</v>
      </c>
      <c r="L108" s="7">
        <v>121.44</v>
      </c>
      <c r="M108" s="7">
        <v>4767.21</v>
      </c>
      <c r="N108" s="8">
        <v>9.2999999999999992E-3</v>
      </c>
      <c r="O108" s="8">
        <v>4.0000000000000002E-4</v>
      </c>
    </row>
    <row r="109" spans="2:15">
      <c r="B109" s="6" t="s">
        <v>1211</v>
      </c>
      <c r="C109" s="6" t="s">
        <v>1115</v>
      </c>
      <c r="D109" s="17">
        <v>200396695</v>
      </c>
      <c r="E109" s="6" t="s">
        <v>309</v>
      </c>
      <c r="F109" s="6" t="s">
        <v>161</v>
      </c>
      <c r="G109" s="17">
        <v>6.78</v>
      </c>
      <c r="H109" s="6" t="s">
        <v>94</v>
      </c>
      <c r="I109" s="18">
        <v>5.7500000000000002E-2</v>
      </c>
      <c r="J109" s="8">
        <v>4.0599999999999997E-2</v>
      </c>
      <c r="K109" s="7">
        <v>372820.07</v>
      </c>
      <c r="L109" s="7">
        <v>112.18</v>
      </c>
      <c r="M109" s="7">
        <v>418.23</v>
      </c>
      <c r="N109" s="8">
        <v>8.0000000000000004E-4</v>
      </c>
      <c r="O109" s="8">
        <v>0</v>
      </c>
    </row>
    <row r="110" spans="2:15">
      <c r="B110" s="6" t="s">
        <v>1212</v>
      </c>
      <c r="C110" s="6" t="s">
        <v>1115</v>
      </c>
      <c r="D110" s="17">
        <v>200396935</v>
      </c>
      <c r="E110" s="6" t="s">
        <v>309</v>
      </c>
      <c r="F110" s="6" t="s">
        <v>161</v>
      </c>
      <c r="G110" s="17">
        <v>6.76</v>
      </c>
      <c r="H110" s="6" t="s">
        <v>94</v>
      </c>
      <c r="I110" s="18">
        <v>5.7500000000000002E-2</v>
      </c>
      <c r="J110" s="8">
        <v>4.1500000000000002E-2</v>
      </c>
      <c r="K110" s="7">
        <v>1261375.3999999999</v>
      </c>
      <c r="L110" s="7">
        <v>111.55</v>
      </c>
      <c r="M110" s="7">
        <v>1407.06</v>
      </c>
      <c r="N110" s="8">
        <v>2.7000000000000001E-3</v>
      </c>
      <c r="O110" s="8">
        <v>1E-4</v>
      </c>
    </row>
    <row r="111" spans="2:15">
      <c r="B111" s="6" t="s">
        <v>1213</v>
      </c>
      <c r="C111" s="6" t="s">
        <v>1115</v>
      </c>
      <c r="D111" s="17">
        <v>200395945</v>
      </c>
      <c r="E111" s="6" t="s">
        <v>309</v>
      </c>
      <c r="F111" s="6" t="s">
        <v>161</v>
      </c>
      <c r="G111" s="17">
        <v>6.8</v>
      </c>
      <c r="H111" s="6" t="s">
        <v>94</v>
      </c>
      <c r="I111" s="18">
        <v>5.7500000000000002E-2</v>
      </c>
      <c r="J111" s="8">
        <v>0.04</v>
      </c>
      <c r="K111" s="7">
        <v>399362.35</v>
      </c>
      <c r="L111" s="7">
        <v>112.66</v>
      </c>
      <c r="M111" s="7">
        <v>449.92</v>
      </c>
      <c r="N111" s="8">
        <v>8.9999999999999998E-4</v>
      </c>
      <c r="O111" s="8">
        <v>0</v>
      </c>
    </row>
    <row r="112" spans="2:15">
      <c r="B112" s="6" t="s">
        <v>1214</v>
      </c>
      <c r="C112" s="6" t="s">
        <v>1115</v>
      </c>
      <c r="D112" s="17">
        <v>200501955</v>
      </c>
      <c r="E112" s="6" t="s">
        <v>309</v>
      </c>
      <c r="F112" s="6" t="s">
        <v>161</v>
      </c>
      <c r="G112" s="17">
        <v>7.2</v>
      </c>
      <c r="H112" s="6" t="s">
        <v>94</v>
      </c>
      <c r="I112" s="18">
        <v>0.04</v>
      </c>
      <c r="J112" s="8">
        <v>3.0300000000000001E-2</v>
      </c>
      <c r="K112" s="7">
        <v>467511.89</v>
      </c>
      <c r="L112" s="7">
        <v>107.37</v>
      </c>
      <c r="M112" s="7">
        <v>501.97</v>
      </c>
      <c r="N112" s="8">
        <v>1E-3</v>
      </c>
      <c r="O112" s="8">
        <v>0</v>
      </c>
    </row>
    <row r="113" spans="2:15">
      <c r="B113" s="6" t="s">
        <v>1215</v>
      </c>
      <c r="C113" s="6" t="s">
        <v>1115</v>
      </c>
      <c r="D113" s="17">
        <v>200398188</v>
      </c>
      <c r="E113" s="6" t="s">
        <v>309</v>
      </c>
      <c r="F113" s="6" t="s">
        <v>161</v>
      </c>
      <c r="G113" s="17">
        <v>7.27</v>
      </c>
      <c r="H113" s="6" t="s">
        <v>94</v>
      </c>
      <c r="I113" s="18">
        <v>0.04</v>
      </c>
      <c r="J113" s="8">
        <v>2.7400000000000001E-2</v>
      </c>
      <c r="K113" s="7">
        <v>1172133.25</v>
      </c>
      <c r="L113" s="7">
        <v>109.62</v>
      </c>
      <c r="M113" s="7">
        <v>1284.8900000000001</v>
      </c>
      <c r="N113" s="8">
        <v>2.5000000000000001E-3</v>
      </c>
      <c r="O113" s="8">
        <v>1E-4</v>
      </c>
    </row>
    <row r="114" spans="2:15">
      <c r="B114" s="6" t="s">
        <v>1216</v>
      </c>
      <c r="C114" s="6" t="s">
        <v>1115</v>
      </c>
      <c r="D114" s="17">
        <v>200502292</v>
      </c>
      <c r="E114" s="6" t="s">
        <v>309</v>
      </c>
      <c r="F114" s="6" t="s">
        <v>161</v>
      </c>
      <c r="G114" s="17">
        <v>7.23</v>
      </c>
      <c r="H114" s="6" t="s">
        <v>94</v>
      </c>
      <c r="I114" s="18">
        <v>0.04</v>
      </c>
      <c r="J114" s="8">
        <v>2.8899999999999999E-2</v>
      </c>
      <c r="K114" s="7">
        <v>419402.89</v>
      </c>
      <c r="L114" s="7">
        <v>108.47</v>
      </c>
      <c r="M114" s="7">
        <v>454.93</v>
      </c>
      <c r="N114" s="8">
        <v>8.9999999999999998E-4</v>
      </c>
      <c r="O114" s="8">
        <v>0</v>
      </c>
    </row>
    <row r="115" spans="2:15">
      <c r="B115" s="6" t="s">
        <v>1217</v>
      </c>
      <c r="C115" s="6" t="s">
        <v>1115</v>
      </c>
      <c r="D115" s="17">
        <v>200444123</v>
      </c>
      <c r="E115" s="6" t="s">
        <v>309</v>
      </c>
      <c r="F115" s="6" t="s">
        <v>161</v>
      </c>
      <c r="G115" s="17">
        <v>7.2</v>
      </c>
      <c r="H115" s="6" t="s">
        <v>94</v>
      </c>
      <c r="I115" s="18">
        <v>0.04</v>
      </c>
      <c r="J115" s="8">
        <v>3.04E-2</v>
      </c>
      <c r="K115" s="7">
        <v>731034.54</v>
      </c>
      <c r="L115" s="7">
        <v>107.32</v>
      </c>
      <c r="M115" s="7">
        <v>784.55</v>
      </c>
      <c r="N115" s="8">
        <v>1.5E-3</v>
      </c>
      <c r="O115" s="8">
        <v>1E-4</v>
      </c>
    </row>
    <row r="116" spans="2:15">
      <c r="B116" s="6" t="s">
        <v>1218</v>
      </c>
      <c r="C116" s="6" t="s">
        <v>1115</v>
      </c>
      <c r="D116" s="17">
        <v>200502607</v>
      </c>
      <c r="E116" s="6" t="s">
        <v>309</v>
      </c>
      <c r="F116" s="6" t="s">
        <v>161</v>
      </c>
      <c r="G116" s="17">
        <v>7.21</v>
      </c>
      <c r="H116" s="6" t="s">
        <v>94</v>
      </c>
      <c r="I116" s="18">
        <v>0.04</v>
      </c>
      <c r="J116" s="8">
        <v>0.03</v>
      </c>
      <c r="K116" s="7">
        <v>339260.55</v>
      </c>
      <c r="L116" s="7">
        <v>107.58</v>
      </c>
      <c r="M116" s="7">
        <v>364.98</v>
      </c>
      <c r="N116" s="8">
        <v>6.9999999999999999E-4</v>
      </c>
      <c r="O116" s="8">
        <v>0</v>
      </c>
    </row>
    <row r="117" spans="2:15">
      <c r="B117" s="6" t="s">
        <v>1219</v>
      </c>
      <c r="C117" s="6" t="s">
        <v>1115</v>
      </c>
      <c r="D117" s="17">
        <v>200394047</v>
      </c>
      <c r="E117" s="6" t="s">
        <v>309</v>
      </c>
      <c r="F117" s="6" t="s">
        <v>161</v>
      </c>
      <c r="G117" s="17">
        <v>6.98</v>
      </c>
      <c r="H117" s="6" t="s">
        <v>94</v>
      </c>
      <c r="I117" s="18">
        <v>5.7500000000000002E-2</v>
      </c>
      <c r="J117" s="8">
        <v>3.1399999999999997E-2</v>
      </c>
      <c r="K117" s="7">
        <v>263580.58</v>
      </c>
      <c r="L117" s="7">
        <v>119.71</v>
      </c>
      <c r="M117" s="7">
        <v>315.52999999999997</v>
      </c>
      <c r="N117" s="8">
        <v>5.9999999999999995E-4</v>
      </c>
      <c r="O117" s="8">
        <v>0</v>
      </c>
    </row>
    <row r="118" spans="2:15">
      <c r="B118" s="6" t="s">
        <v>1220</v>
      </c>
      <c r="C118" s="6" t="s">
        <v>1115</v>
      </c>
      <c r="D118" s="17">
        <v>200395291</v>
      </c>
      <c r="E118" s="6" t="s">
        <v>309</v>
      </c>
      <c r="F118" s="6" t="s">
        <v>161</v>
      </c>
      <c r="G118" s="17">
        <v>6.84</v>
      </c>
      <c r="H118" s="6" t="s">
        <v>94</v>
      </c>
      <c r="I118" s="18">
        <v>5.7500000000000002E-2</v>
      </c>
      <c r="J118" s="8">
        <v>3.8100000000000002E-2</v>
      </c>
      <c r="K118" s="7">
        <v>1380832.88</v>
      </c>
      <c r="L118" s="7">
        <v>114.02</v>
      </c>
      <c r="M118" s="7">
        <v>1574.43</v>
      </c>
      <c r="N118" s="8">
        <v>3.0999999999999999E-3</v>
      </c>
      <c r="O118" s="8">
        <v>1E-4</v>
      </c>
    </row>
    <row r="119" spans="2:15">
      <c r="B119" s="6" t="s">
        <v>1221</v>
      </c>
      <c r="C119" s="6" t="s">
        <v>1115</v>
      </c>
      <c r="D119" s="17">
        <v>200390995</v>
      </c>
      <c r="E119" s="6" t="s">
        <v>309</v>
      </c>
      <c r="F119" s="6" t="s">
        <v>161</v>
      </c>
      <c r="G119" s="17">
        <v>7.1</v>
      </c>
      <c r="H119" s="6" t="s">
        <v>94</v>
      </c>
      <c r="I119" s="18">
        <v>5.7500000000000002E-2</v>
      </c>
      <c r="J119" s="8">
        <v>2.5600000000000001E-2</v>
      </c>
      <c r="K119" s="7">
        <v>1741721.3</v>
      </c>
      <c r="L119" s="7">
        <v>124.07</v>
      </c>
      <c r="M119" s="7">
        <v>2160.9499999999998</v>
      </c>
      <c r="N119" s="8">
        <v>4.1999999999999997E-3</v>
      </c>
      <c r="O119" s="8">
        <v>2.0000000000000001E-4</v>
      </c>
    </row>
    <row r="120" spans="2:15">
      <c r="B120" s="6" t="s">
        <v>1222</v>
      </c>
      <c r="C120" s="6" t="s">
        <v>1115</v>
      </c>
      <c r="D120" s="17">
        <v>200502375</v>
      </c>
      <c r="E120" s="6" t="s">
        <v>309</v>
      </c>
      <c r="F120" s="6" t="s">
        <v>161</v>
      </c>
      <c r="G120" s="17">
        <v>7.23</v>
      </c>
      <c r="H120" s="6" t="s">
        <v>94</v>
      </c>
      <c r="I120" s="18">
        <v>0.04</v>
      </c>
      <c r="J120" s="8">
        <v>2.87E-2</v>
      </c>
      <c r="K120" s="7">
        <v>1625777.31</v>
      </c>
      <c r="L120" s="7">
        <v>109.01</v>
      </c>
      <c r="M120" s="7">
        <v>1772.26</v>
      </c>
      <c r="N120" s="8">
        <v>3.3999999999999998E-3</v>
      </c>
      <c r="O120" s="8">
        <v>1E-4</v>
      </c>
    </row>
    <row r="121" spans="2:15">
      <c r="B121" s="6" t="s">
        <v>1223</v>
      </c>
      <c r="C121" s="6" t="s">
        <v>1115</v>
      </c>
      <c r="D121" s="17">
        <v>200393882</v>
      </c>
      <c r="E121" s="6" t="s">
        <v>309</v>
      </c>
      <c r="F121" s="6" t="s">
        <v>161</v>
      </c>
      <c r="G121" s="17">
        <v>6.99</v>
      </c>
      <c r="H121" s="6" t="s">
        <v>94</v>
      </c>
      <c r="I121" s="18">
        <v>5.7500000000000002E-2</v>
      </c>
      <c r="J121" s="8">
        <v>3.1E-2</v>
      </c>
      <c r="K121" s="7">
        <v>212731.34</v>
      </c>
      <c r="L121" s="7">
        <v>120.03</v>
      </c>
      <c r="M121" s="7">
        <v>255.34</v>
      </c>
      <c r="N121" s="8">
        <v>5.0000000000000001E-4</v>
      </c>
      <c r="O121" s="8">
        <v>0</v>
      </c>
    </row>
    <row r="122" spans="2:15">
      <c r="B122" s="6" t="s">
        <v>1224</v>
      </c>
      <c r="C122" s="6" t="s">
        <v>1115</v>
      </c>
      <c r="D122" s="17">
        <v>200394120</v>
      </c>
      <c r="E122" s="6" t="s">
        <v>309</v>
      </c>
      <c r="F122" s="6" t="s">
        <v>161</v>
      </c>
      <c r="G122" s="17">
        <v>6.9</v>
      </c>
      <c r="H122" s="6" t="s">
        <v>94</v>
      </c>
      <c r="I122" s="18">
        <v>5.7500000000000002E-2</v>
      </c>
      <c r="J122" s="8">
        <v>3.5099999999999999E-2</v>
      </c>
      <c r="K122" s="7">
        <v>387707.66</v>
      </c>
      <c r="L122" s="7">
        <v>116.33</v>
      </c>
      <c r="M122" s="7">
        <v>451.02</v>
      </c>
      <c r="N122" s="8">
        <v>8.9999999999999998E-4</v>
      </c>
      <c r="O122" s="8">
        <v>0</v>
      </c>
    </row>
    <row r="123" spans="2:15">
      <c r="B123" s="6" t="s">
        <v>1225</v>
      </c>
      <c r="C123" s="6" t="s">
        <v>1115</v>
      </c>
      <c r="D123" s="17">
        <v>200376556</v>
      </c>
      <c r="E123" s="6" t="s">
        <v>1294</v>
      </c>
      <c r="F123" s="6"/>
      <c r="G123" s="17">
        <v>0.05</v>
      </c>
      <c r="H123" s="6" t="s">
        <v>94</v>
      </c>
      <c r="I123" s="18">
        <v>8.7499999999999994E-2</v>
      </c>
      <c r="J123" s="8">
        <v>9.64E-2</v>
      </c>
      <c r="K123" s="7">
        <v>8866667.9800000004</v>
      </c>
      <c r="L123" s="7">
        <v>100.05</v>
      </c>
      <c r="M123" s="7">
        <v>8871.1</v>
      </c>
      <c r="N123" s="8">
        <v>1.72E-2</v>
      </c>
      <c r="O123" s="8">
        <v>6.9999999999999999E-4</v>
      </c>
    </row>
    <row r="124" spans="2:15">
      <c r="B124" s="6" t="s">
        <v>1226</v>
      </c>
      <c r="C124" s="6" t="s">
        <v>1115</v>
      </c>
      <c r="D124" s="17">
        <v>200377059</v>
      </c>
      <c r="E124" s="6" t="s">
        <v>1294</v>
      </c>
      <c r="F124" s="6"/>
      <c r="G124" s="17">
        <v>1.46</v>
      </c>
      <c r="H124" s="6" t="s">
        <v>94</v>
      </c>
      <c r="I124" s="18">
        <v>5.5E-2</v>
      </c>
      <c r="J124" s="8">
        <v>3.3000000000000002E-2</v>
      </c>
      <c r="K124" s="7">
        <v>7494763.1500000004</v>
      </c>
      <c r="L124" s="7">
        <v>103.24</v>
      </c>
      <c r="M124" s="7">
        <v>7737.59</v>
      </c>
      <c r="N124" s="8">
        <v>1.4999999999999999E-2</v>
      </c>
      <c r="O124" s="8">
        <v>5.9999999999999995E-4</v>
      </c>
    </row>
    <row r="125" spans="2:15">
      <c r="B125" s="6" t="s">
        <v>1227</v>
      </c>
      <c r="C125" s="6" t="s">
        <v>1115</v>
      </c>
      <c r="D125" s="17">
        <v>200378040</v>
      </c>
      <c r="E125" s="6" t="s">
        <v>1294</v>
      </c>
      <c r="F125" s="6"/>
      <c r="G125" s="17">
        <v>2.78</v>
      </c>
      <c r="H125" s="6" t="s">
        <v>94</v>
      </c>
      <c r="I125" s="18">
        <v>6.6000000000000003E-2</v>
      </c>
      <c r="J125" s="8">
        <v>3.04E-2</v>
      </c>
      <c r="K125" s="7">
        <v>548616.66</v>
      </c>
      <c r="L125" s="7">
        <v>110.21</v>
      </c>
      <c r="M125" s="7">
        <v>604.63</v>
      </c>
      <c r="N125" s="8">
        <v>1.1999999999999999E-3</v>
      </c>
      <c r="O125" s="8">
        <v>0</v>
      </c>
    </row>
    <row r="126" spans="2:15">
      <c r="B126" s="6" t="s">
        <v>1228</v>
      </c>
      <c r="C126" s="6" t="s">
        <v>1115</v>
      </c>
      <c r="D126" s="17">
        <v>200081776</v>
      </c>
      <c r="E126" s="6" t="s">
        <v>1294</v>
      </c>
      <c r="F126" s="6"/>
      <c r="G126" s="17">
        <v>4.5</v>
      </c>
      <c r="H126" s="6" t="s">
        <v>94</v>
      </c>
      <c r="I126" s="18">
        <v>4.4999999999999998E-2</v>
      </c>
      <c r="J126" s="8">
        <v>1.4999999999999999E-2</v>
      </c>
      <c r="K126" s="7">
        <v>12321729.24</v>
      </c>
      <c r="L126" s="7">
        <v>114.92</v>
      </c>
      <c r="M126" s="7">
        <v>14160.13</v>
      </c>
      <c r="N126" s="8">
        <v>2.75E-2</v>
      </c>
      <c r="O126" s="8">
        <v>1.1000000000000001E-3</v>
      </c>
    </row>
    <row r="127" spans="2:15">
      <c r="B127" s="6" t="s">
        <v>1229</v>
      </c>
      <c r="C127" s="6" t="s">
        <v>1115</v>
      </c>
      <c r="D127" s="17">
        <v>200081933</v>
      </c>
      <c r="E127" s="6" t="s">
        <v>1294</v>
      </c>
      <c r="F127" s="6"/>
      <c r="G127" s="17">
        <v>4.45</v>
      </c>
      <c r="H127" s="6" t="s">
        <v>94</v>
      </c>
      <c r="I127" s="18">
        <v>4.4999999999999998E-2</v>
      </c>
      <c r="J127" s="8">
        <v>1.9900000000000001E-2</v>
      </c>
      <c r="K127" s="7">
        <v>3536837.57</v>
      </c>
      <c r="L127" s="7">
        <v>112.24</v>
      </c>
      <c r="M127" s="7">
        <v>3969.75</v>
      </c>
      <c r="N127" s="8">
        <v>7.7000000000000002E-3</v>
      </c>
      <c r="O127" s="8">
        <v>2.9999999999999997E-4</v>
      </c>
    </row>
    <row r="128" spans="2:15">
      <c r="B128" s="6" t="s">
        <v>1230</v>
      </c>
      <c r="C128" s="6" t="s">
        <v>1115</v>
      </c>
      <c r="D128" s="17">
        <v>200081859</v>
      </c>
      <c r="E128" s="6" t="s">
        <v>1294</v>
      </c>
      <c r="F128" s="6"/>
      <c r="G128" s="17">
        <v>4.51</v>
      </c>
      <c r="H128" s="6" t="s">
        <v>94</v>
      </c>
      <c r="I128" s="18">
        <v>4.4999999999999998E-2</v>
      </c>
      <c r="J128" s="8">
        <v>1.7000000000000001E-2</v>
      </c>
      <c r="K128" s="7">
        <v>3656945.54</v>
      </c>
      <c r="L128" s="7">
        <v>114.47</v>
      </c>
      <c r="M128" s="7">
        <v>4186.1099999999997</v>
      </c>
      <c r="N128" s="8">
        <v>8.0999999999999996E-3</v>
      </c>
      <c r="O128" s="8">
        <v>2.9999999999999997E-4</v>
      </c>
    </row>
    <row r="129" spans="2:15">
      <c r="B129" s="13" t="s">
        <v>1231</v>
      </c>
      <c r="C129" s="13"/>
      <c r="D129" s="14"/>
      <c r="E129" s="13"/>
      <c r="F129" s="13"/>
      <c r="H129" s="13"/>
      <c r="K129" s="15">
        <v>0</v>
      </c>
      <c r="M129" s="15">
        <v>0</v>
      </c>
      <c r="N129" s="16">
        <v>0</v>
      </c>
      <c r="O129" s="16">
        <v>0</v>
      </c>
    </row>
    <row r="130" spans="2:15">
      <c r="B130" s="13" t="s">
        <v>1232</v>
      </c>
      <c r="C130" s="13"/>
      <c r="D130" s="14"/>
      <c r="E130" s="13"/>
      <c r="F130" s="13"/>
      <c r="H130" s="13"/>
      <c r="K130" s="15">
        <v>0</v>
      </c>
      <c r="M130" s="15">
        <v>0</v>
      </c>
      <c r="N130" s="16">
        <v>0</v>
      </c>
      <c r="O130" s="16">
        <v>0</v>
      </c>
    </row>
    <row r="131" spans="2:15">
      <c r="B131" s="13" t="s">
        <v>1233</v>
      </c>
      <c r="C131" s="13"/>
      <c r="D131" s="14"/>
      <c r="E131" s="13"/>
      <c r="F131" s="13"/>
      <c r="H131" s="13"/>
      <c r="K131" s="15">
        <v>0</v>
      </c>
      <c r="M131" s="15">
        <v>0</v>
      </c>
      <c r="N131" s="16">
        <v>0</v>
      </c>
      <c r="O131" s="16">
        <v>0</v>
      </c>
    </row>
    <row r="132" spans="2:15">
      <c r="B132" s="13" t="s">
        <v>1234</v>
      </c>
      <c r="C132" s="13"/>
      <c r="D132" s="14"/>
      <c r="E132" s="13"/>
      <c r="F132" s="13"/>
      <c r="H132" s="13"/>
      <c r="K132" s="15">
        <v>0</v>
      </c>
      <c r="M132" s="15">
        <v>0</v>
      </c>
      <c r="N132" s="16">
        <v>0</v>
      </c>
      <c r="O132" s="16">
        <v>0</v>
      </c>
    </row>
    <row r="133" spans="2:15">
      <c r="B133" s="13" t="s">
        <v>1235</v>
      </c>
      <c r="C133" s="13"/>
      <c r="D133" s="14"/>
      <c r="E133" s="13"/>
      <c r="F133" s="13"/>
      <c r="G133" s="14">
        <v>1.97</v>
      </c>
      <c r="H133" s="13"/>
      <c r="J133" s="16">
        <v>1.11E-2</v>
      </c>
      <c r="K133" s="15">
        <v>69270860.430000007</v>
      </c>
      <c r="M133" s="15">
        <v>74262.36</v>
      </c>
      <c r="N133" s="16">
        <v>0.14419999999999999</v>
      </c>
      <c r="O133" s="16">
        <v>5.8999999999999999E-3</v>
      </c>
    </row>
    <row r="134" spans="2:15">
      <c r="B134" s="6" t="s">
        <v>1236</v>
      </c>
      <c r="C134" s="6" t="s">
        <v>1115</v>
      </c>
      <c r="D134" s="17">
        <v>200274660</v>
      </c>
      <c r="E134" s="6" t="s">
        <v>182</v>
      </c>
      <c r="F134" s="6" t="s">
        <v>161</v>
      </c>
      <c r="G134" s="17">
        <v>0.49</v>
      </c>
      <c r="H134" s="6" t="s">
        <v>94</v>
      </c>
      <c r="I134" s="18">
        <v>0.03</v>
      </c>
      <c r="J134" s="8">
        <v>1.2800000000000001E-2</v>
      </c>
      <c r="K134" s="7">
        <v>35265395.119999997</v>
      </c>
      <c r="L134" s="7">
        <v>101.61</v>
      </c>
      <c r="M134" s="7">
        <v>35833.17</v>
      </c>
      <c r="N134" s="8">
        <v>6.9599999999999995E-2</v>
      </c>
      <c r="O134" s="8">
        <v>2.8E-3</v>
      </c>
    </row>
    <row r="135" spans="2:15">
      <c r="B135" s="6" t="s">
        <v>1237</v>
      </c>
      <c r="C135" s="6" t="s">
        <v>1115</v>
      </c>
      <c r="D135" s="17">
        <v>100285147</v>
      </c>
      <c r="E135" s="6" t="s">
        <v>195</v>
      </c>
      <c r="F135" s="6" t="s">
        <v>161</v>
      </c>
      <c r="G135" s="17">
        <v>3.34</v>
      </c>
      <c r="H135" s="6" t="s">
        <v>94</v>
      </c>
      <c r="I135" s="18">
        <v>4.7500000000000001E-2</v>
      </c>
      <c r="J135" s="8">
        <v>9.2999999999999992E-3</v>
      </c>
      <c r="K135" s="7">
        <v>13013798.640000001</v>
      </c>
      <c r="L135" s="7">
        <v>113.62</v>
      </c>
      <c r="M135" s="7">
        <v>14786.28</v>
      </c>
      <c r="N135" s="8">
        <v>2.87E-2</v>
      </c>
      <c r="O135" s="8">
        <v>1.1999999999999999E-3</v>
      </c>
    </row>
    <row r="136" spans="2:15">
      <c r="B136" s="6" t="s">
        <v>1238</v>
      </c>
      <c r="C136" s="6" t="s">
        <v>1115</v>
      </c>
      <c r="D136" s="17">
        <v>100285063</v>
      </c>
      <c r="E136" s="6" t="s">
        <v>195</v>
      </c>
      <c r="F136" s="6" t="s">
        <v>161</v>
      </c>
      <c r="G136" s="17">
        <v>3.34</v>
      </c>
      <c r="H136" s="6" t="s">
        <v>94</v>
      </c>
      <c r="I136" s="18">
        <v>4.4999999999999998E-2</v>
      </c>
      <c r="J136" s="8">
        <v>9.7000000000000003E-3</v>
      </c>
      <c r="K136" s="7">
        <v>20991666.670000002</v>
      </c>
      <c r="L136" s="7">
        <v>112.63</v>
      </c>
      <c r="M136" s="7">
        <v>23642.91</v>
      </c>
      <c r="N136" s="8">
        <v>4.5900000000000003E-2</v>
      </c>
      <c r="O136" s="8">
        <v>1.9E-3</v>
      </c>
    </row>
    <row r="137" spans="2:15">
      <c r="B137" s="3" t="s">
        <v>1239</v>
      </c>
      <c r="C137" s="3"/>
      <c r="D137" s="12"/>
      <c r="E137" s="3"/>
      <c r="F137" s="3"/>
      <c r="G137" s="12">
        <v>0.53</v>
      </c>
      <c r="H137" s="3"/>
      <c r="J137" s="10">
        <v>6.2300000000000001E-2</v>
      </c>
      <c r="K137" s="9">
        <v>4957625.8899999997</v>
      </c>
      <c r="M137" s="9">
        <v>19870.3</v>
      </c>
      <c r="N137" s="10">
        <v>3.8600000000000002E-2</v>
      </c>
      <c r="O137" s="10">
        <v>1.6000000000000001E-3</v>
      </c>
    </row>
    <row r="138" spans="2:15">
      <c r="B138" s="13" t="s">
        <v>1240</v>
      </c>
      <c r="C138" s="13"/>
      <c r="D138" s="14"/>
      <c r="E138" s="13"/>
      <c r="F138" s="13"/>
      <c r="H138" s="13"/>
      <c r="K138" s="15">
        <v>0</v>
      </c>
      <c r="M138" s="15">
        <v>0</v>
      </c>
      <c r="N138" s="16">
        <v>0</v>
      </c>
      <c r="O138" s="16">
        <v>0</v>
      </c>
    </row>
    <row r="139" spans="2:15">
      <c r="B139" s="13" t="s">
        <v>1241</v>
      </c>
      <c r="C139" s="13"/>
      <c r="D139" s="14"/>
      <c r="E139" s="13"/>
      <c r="F139" s="13"/>
      <c r="H139" s="13"/>
      <c r="K139" s="15">
        <v>0</v>
      </c>
      <c r="M139" s="15">
        <v>0</v>
      </c>
      <c r="N139" s="16">
        <v>0</v>
      </c>
      <c r="O139" s="16">
        <v>0</v>
      </c>
    </row>
    <row r="140" spans="2:15">
      <c r="B140" s="13" t="s">
        <v>1242</v>
      </c>
      <c r="C140" s="13"/>
      <c r="D140" s="14"/>
      <c r="E140" s="13"/>
      <c r="F140" s="13"/>
      <c r="H140" s="13"/>
      <c r="K140" s="15">
        <v>0</v>
      </c>
      <c r="M140" s="15">
        <v>0</v>
      </c>
      <c r="N140" s="16">
        <v>0</v>
      </c>
      <c r="O140" s="16">
        <v>0</v>
      </c>
    </row>
    <row r="141" spans="2:15">
      <c r="B141" s="13" t="s">
        <v>1243</v>
      </c>
      <c r="C141" s="13"/>
      <c r="D141" s="14"/>
      <c r="E141" s="13"/>
      <c r="F141" s="13"/>
      <c r="G141" s="14">
        <v>0.53</v>
      </c>
      <c r="H141" s="13"/>
      <c r="J141" s="16">
        <v>6.2300000000000001E-2</v>
      </c>
      <c r="K141" s="15">
        <v>4957625.8899999997</v>
      </c>
      <c r="M141" s="15">
        <v>19870.3</v>
      </c>
      <c r="N141" s="16">
        <v>3.8600000000000002E-2</v>
      </c>
      <c r="O141" s="16">
        <v>1.6000000000000001E-3</v>
      </c>
    </row>
    <row r="142" spans="2:15">
      <c r="B142" s="6" t="s">
        <v>1244</v>
      </c>
      <c r="C142" s="6" t="s">
        <v>1115</v>
      </c>
      <c r="D142" s="17">
        <v>61001749</v>
      </c>
      <c r="E142" s="6" t="s">
        <v>275</v>
      </c>
      <c r="F142" s="6" t="s">
        <v>346</v>
      </c>
      <c r="G142" s="17">
        <v>0.53</v>
      </c>
      <c r="H142" s="6" t="s">
        <v>43</v>
      </c>
      <c r="I142" s="18">
        <v>5.5E-2</v>
      </c>
      <c r="J142" s="8">
        <v>6.2300000000000001E-2</v>
      </c>
      <c r="K142" s="7">
        <v>4957625.8899999997</v>
      </c>
      <c r="L142" s="7">
        <v>400.8</v>
      </c>
      <c r="M142" s="7">
        <v>19870.3</v>
      </c>
      <c r="N142" s="8">
        <v>3.8600000000000002E-2</v>
      </c>
      <c r="O142" s="8">
        <v>1.6000000000000001E-3</v>
      </c>
    </row>
    <row r="145" spans="2:8">
      <c r="B145" s="6" t="s">
        <v>111</v>
      </c>
      <c r="C145" s="6"/>
      <c r="D145" s="17"/>
      <c r="E145" s="6"/>
      <c r="F145" s="6"/>
      <c r="H145" s="6"/>
    </row>
    <row r="149" spans="2:8">
      <c r="B149" s="5"/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rightToLeft="1" workbookViewId="0"/>
  </sheetViews>
  <sheetFormatPr defaultColWidth="9.140625" defaultRowHeight="12.75"/>
  <cols>
    <col min="2" max="2" width="27.7109375" customWidth="1"/>
    <col min="3" max="3" width="14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3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1245</v>
      </c>
    </row>
    <row r="7" spans="2:15">
      <c r="B7" s="3" t="s">
        <v>76</v>
      </c>
      <c r="C7" s="3" t="s">
        <v>77</v>
      </c>
      <c r="D7" s="3" t="s">
        <v>78</v>
      </c>
      <c r="E7" s="3" t="s">
        <v>79</v>
      </c>
      <c r="F7" s="3" t="s">
        <v>80</v>
      </c>
      <c r="G7" s="3" t="s">
        <v>116</v>
      </c>
      <c r="H7" s="3" t="s">
        <v>81</v>
      </c>
      <c r="I7" s="3" t="s">
        <v>82</v>
      </c>
      <c r="J7" s="3" t="s">
        <v>83</v>
      </c>
      <c r="K7" s="3" t="s">
        <v>117</v>
      </c>
      <c r="L7" s="3" t="s">
        <v>42</v>
      </c>
      <c r="M7" s="3" t="s">
        <v>647</v>
      </c>
      <c r="N7" s="3" t="s">
        <v>119</v>
      </c>
      <c r="O7" s="3" t="s">
        <v>86</v>
      </c>
    </row>
    <row r="8" spans="2:15">
      <c r="B8" s="4"/>
      <c r="C8" s="4"/>
      <c r="D8" s="4"/>
      <c r="E8" s="4"/>
      <c r="F8" s="4"/>
      <c r="G8" s="4" t="s">
        <v>121</v>
      </c>
      <c r="H8" s="4"/>
      <c r="I8" s="4" t="s">
        <v>87</v>
      </c>
      <c r="J8" s="4" t="s">
        <v>87</v>
      </c>
      <c r="K8" s="4" t="s">
        <v>122</v>
      </c>
      <c r="L8" s="4" t="s">
        <v>123</v>
      </c>
      <c r="M8" s="4" t="s">
        <v>88</v>
      </c>
      <c r="N8" s="4" t="s">
        <v>87</v>
      </c>
      <c r="O8" s="4" t="s">
        <v>87</v>
      </c>
    </row>
    <row r="10" spans="2:15">
      <c r="B10" s="3" t="s">
        <v>1246</v>
      </c>
      <c r="C10" s="12"/>
      <c r="D10" s="3"/>
      <c r="E10" s="3"/>
      <c r="F10" s="3"/>
      <c r="G10" s="12">
        <v>1.45</v>
      </c>
      <c r="H10" s="3"/>
      <c r="J10" s="10">
        <v>1.0200000000000001E-2</v>
      </c>
      <c r="K10" s="9">
        <v>666666.85</v>
      </c>
      <c r="M10" s="9">
        <v>877</v>
      </c>
      <c r="N10" s="10">
        <v>1</v>
      </c>
      <c r="O10" s="10">
        <v>1E-4</v>
      </c>
    </row>
    <row r="11" spans="2:15">
      <c r="B11" s="3" t="s">
        <v>1247</v>
      </c>
      <c r="C11" s="12"/>
      <c r="D11" s="3"/>
      <c r="E11" s="3"/>
      <c r="F11" s="3"/>
      <c r="G11" s="12">
        <v>1.45</v>
      </c>
      <c r="H11" s="3"/>
      <c r="J11" s="10">
        <v>1.0200000000000001E-2</v>
      </c>
      <c r="K11" s="9">
        <v>666666.85</v>
      </c>
      <c r="M11" s="9">
        <v>877</v>
      </c>
      <c r="N11" s="10">
        <v>1</v>
      </c>
      <c r="O11" s="10">
        <v>1E-4</v>
      </c>
    </row>
    <row r="12" spans="2:15">
      <c r="B12" s="13" t="s">
        <v>1248</v>
      </c>
      <c r="C12" s="14"/>
      <c r="D12" s="13"/>
      <c r="E12" s="13"/>
      <c r="F12" s="13"/>
      <c r="G12" s="14">
        <v>1.45</v>
      </c>
      <c r="H12" s="13"/>
      <c r="J12" s="16">
        <v>1.0200000000000001E-2</v>
      </c>
      <c r="K12" s="15">
        <v>666666.85</v>
      </c>
      <c r="M12" s="15">
        <v>877</v>
      </c>
      <c r="N12" s="16">
        <v>1</v>
      </c>
      <c r="O12" s="16">
        <v>1E-4</v>
      </c>
    </row>
    <row r="13" spans="2:15">
      <c r="B13" s="6" t="s">
        <v>1249</v>
      </c>
      <c r="C13" s="17" t="s">
        <v>1250</v>
      </c>
      <c r="D13" s="6">
        <v>711</v>
      </c>
      <c r="E13" s="6" t="s">
        <v>160</v>
      </c>
      <c r="F13" s="6" t="s">
        <v>161</v>
      </c>
      <c r="G13" s="17">
        <v>1.45</v>
      </c>
      <c r="H13" s="6" t="s">
        <v>94</v>
      </c>
      <c r="I13" s="18">
        <v>5.5E-2</v>
      </c>
      <c r="J13" s="8">
        <v>1.0200000000000001E-2</v>
      </c>
      <c r="K13" s="7">
        <v>666666.85</v>
      </c>
      <c r="L13" s="7">
        <v>131.55000000000001</v>
      </c>
      <c r="M13" s="7">
        <v>877</v>
      </c>
      <c r="N13" s="8">
        <v>1</v>
      </c>
      <c r="O13" s="8">
        <v>1E-4</v>
      </c>
    </row>
    <row r="14" spans="2:15">
      <c r="B14" s="13" t="s">
        <v>1251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1252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1253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1254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3" t="s">
        <v>1255</v>
      </c>
      <c r="C18" s="12"/>
      <c r="D18" s="3"/>
      <c r="E18" s="3"/>
      <c r="F18" s="3"/>
      <c r="H18" s="3"/>
      <c r="K18" s="9">
        <v>0</v>
      </c>
      <c r="M18" s="9">
        <v>0</v>
      </c>
      <c r="N18" s="10">
        <v>0</v>
      </c>
      <c r="O18" s="10">
        <v>0</v>
      </c>
    </row>
    <row r="19" spans="2:15">
      <c r="B19" s="13" t="s">
        <v>1255</v>
      </c>
      <c r="C19" s="14"/>
      <c r="D19" s="13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2" spans="2:15">
      <c r="B22" s="6" t="s">
        <v>111</v>
      </c>
      <c r="C22" s="17"/>
      <c r="D22" s="6"/>
      <c r="E22" s="6"/>
      <c r="F22" s="6"/>
      <c r="H22" s="6"/>
    </row>
    <row r="26" spans="2:15">
      <c r="B26" s="5"/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6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</v>
      </c>
    </row>
    <row r="3" spans="2:9" ht="15.75">
      <c r="B3" s="1" t="s">
        <v>2</v>
      </c>
    </row>
    <row r="4" spans="2:9" ht="15.75">
      <c r="B4" s="1" t="s">
        <v>3</v>
      </c>
    </row>
    <row r="6" spans="2:9" ht="15.75">
      <c r="B6" s="2" t="s">
        <v>1256</v>
      </c>
    </row>
    <row r="7" spans="2:9">
      <c r="B7" s="3" t="s">
        <v>76</v>
      </c>
      <c r="C7" s="3" t="s">
        <v>1257</v>
      </c>
      <c r="D7" s="3" t="s">
        <v>1258</v>
      </c>
      <c r="E7" s="3" t="s">
        <v>1259</v>
      </c>
      <c r="F7" s="3" t="s">
        <v>81</v>
      </c>
      <c r="G7" s="3" t="s">
        <v>1260</v>
      </c>
      <c r="H7" s="3" t="s">
        <v>119</v>
      </c>
      <c r="I7" s="3" t="s">
        <v>86</v>
      </c>
    </row>
    <row r="8" spans="2:9">
      <c r="B8" s="4"/>
      <c r="C8" s="4"/>
      <c r="D8" s="4"/>
      <c r="E8" s="4" t="s">
        <v>121</v>
      </c>
      <c r="F8" s="4"/>
      <c r="G8" s="4" t="s">
        <v>88</v>
      </c>
      <c r="H8" s="4" t="s">
        <v>87</v>
      </c>
      <c r="I8" s="4" t="s">
        <v>87</v>
      </c>
    </row>
    <row r="10" spans="2:9">
      <c r="B10" s="3" t="s">
        <v>1261</v>
      </c>
      <c r="C10" s="3"/>
      <c r="D10" s="3"/>
      <c r="F10" s="3"/>
      <c r="G10" s="9">
        <v>61391.75</v>
      </c>
      <c r="H10" s="10">
        <v>1</v>
      </c>
      <c r="I10" s="10">
        <v>4.7999999999999996E-3</v>
      </c>
    </row>
    <row r="11" spans="2:9">
      <c r="B11" s="3" t="s">
        <v>1262</v>
      </c>
      <c r="C11" s="3"/>
      <c r="D11" s="3"/>
      <c r="F11" s="3"/>
      <c r="G11" s="9">
        <v>61391.75</v>
      </c>
      <c r="H11" s="10">
        <v>1</v>
      </c>
      <c r="I11" s="10">
        <v>4.7999999999999996E-3</v>
      </c>
    </row>
    <row r="12" spans="2:9">
      <c r="B12" s="13" t="s">
        <v>1263</v>
      </c>
      <c r="C12" s="13"/>
      <c r="D12" s="13"/>
      <c r="F12" s="13"/>
      <c r="G12" s="15">
        <v>61391.75</v>
      </c>
      <c r="H12" s="16">
        <v>1</v>
      </c>
      <c r="I12" s="16">
        <v>4.7999999999999996E-3</v>
      </c>
    </row>
    <row r="13" spans="2:9">
      <c r="B13" s="6" t="s">
        <v>1264</v>
      </c>
      <c r="C13" s="19">
        <v>42735</v>
      </c>
      <c r="D13" s="6" t="s">
        <v>1265</v>
      </c>
      <c r="F13" s="6" t="s">
        <v>94</v>
      </c>
      <c r="G13" s="7">
        <v>19070.669999999998</v>
      </c>
      <c r="H13" s="8">
        <v>0.31059999999999999</v>
      </c>
      <c r="I13" s="8">
        <v>1.5E-3</v>
      </c>
    </row>
    <row r="14" spans="2:9">
      <c r="B14" s="6" t="s">
        <v>1266</v>
      </c>
      <c r="C14" s="19">
        <v>42735</v>
      </c>
      <c r="D14" s="6" t="s">
        <v>1265</v>
      </c>
      <c r="F14" s="6" t="s">
        <v>94</v>
      </c>
      <c r="G14" s="7">
        <v>19331.490000000002</v>
      </c>
      <c r="H14" s="8">
        <v>0.31490000000000001</v>
      </c>
      <c r="I14" s="8">
        <v>1.5E-3</v>
      </c>
    </row>
    <row r="15" spans="2:9">
      <c r="B15" s="6" t="s">
        <v>1267</v>
      </c>
      <c r="C15" s="19">
        <v>42735</v>
      </c>
      <c r="D15" s="6" t="s">
        <v>1265</v>
      </c>
      <c r="F15" s="6" t="s">
        <v>94</v>
      </c>
      <c r="G15" s="7">
        <v>22989.59</v>
      </c>
      <c r="H15" s="8">
        <v>0.3745</v>
      </c>
      <c r="I15" s="8">
        <v>1.8E-3</v>
      </c>
    </row>
    <row r="16" spans="2:9">
      <c r="B16" s="13" t="s">
        <v>1268</v>
      </c>
      <c r="C16" s="13"/>
      <c r="D16" s="13"/>
      <c r="F16" s="13"/>
      <c r="G16" s="15">
        <v>0</v>
      </c>
      <c r="H16" s="16">
        <v>0</v>
      </c>
      <c r="I16" s="16">
        <v>0</v>
      </c>
    </row>
    <row r="17" spans="2:9">
      <c r="B17" s="3" t="s">
        <v>1269</v>
      </c>
      <c r="C17" s="3"/>
      <c r="D17" s="3"/>
      <c r="F17" s="3"/>
      <c r="G17" s="9">
        <v>0</v>
      </c>
      <c r="H17" s="10">
        <v>0</v>
      </c>
      <c r="I17" s="10">
        <v>0</v>
      </c>
    </row>
    <row r="18" spans="2:9">
      <c r="B18" s="13" t="s">
        <v>1270</v>
      </c>
      <c r="C18" s="13"/>
      <c r="D18" s="13"/>
      <c r="F18" s="13"/>
      <c r="G18" s="15">
        <v>0</v>
      </c>
      <c r="H18" s="16">
        <v>0</v>
      </c>
      <c r="I18" s="16">
        <v>0</v>
      </c>
    </row>
    <row r="19" spans="2:9">
      <c r="B19" s="13" t="s">
        <v>1271</v>
      </c>
      <c r="C19" s="13"/>
      <c r="D19" s="13"/>
      <c r="F19" s="13"/>
      <c r="G19" s="15">
        <v>0</v>
      </c>
      <c r="H19" s="16">
        <v>0</v>
      </c>
      <c r="I19" s="16">
        <v>0</v>
      </c>
    </row>
    <row r="22" spans="2:9">
      <c r="B22" s="6" t="s">
        <v>111</v>
      </c>
      <c r="C22" s="6"/>
      <c r="D22" s="6"/>
      <c r="F22" s="6"/>
    </row>
    <row r="26" spans="2:9">
      <c r="B26" s="5"/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1272</v>
      </c>
    </row>
    <row r="7" spans="2:11">
      <c r="B7" s="3" t="s">
        <v>76</v>
      </c>
      <c r="C7" s="3" t="s">
        <v>78</v>
      </c>
      <c r="D7" s="3" t="s">
        <v>79</v>
      </c>
      <c r="E7" s="3" t="s">
        <v>80</v>
      </c>
      <c r="F7" s="3" t="s">
        <v>81</v>
      </c>
      <c r="G7" s="3" t="s">
        <v>82</v>
      </c>
      <c r="H7" s="3" t="s">
        <v>83</v>
      </c>
      <c r="I7" s="3" t="s">
        <v>647</v>
      </c>
      <c r="J7" s="3" t="s">
        <v>119</v>
      </c>
      <c r="K7" s="3" t="s">
        <v>86</v>
      </c>
    </row>
    <row r="8" spans="2:11">
      <c r="B8" s="4"/>
      <c r="C8" s="4"/>
      <c r="D8" s="4"/>
      <c r="E8" s="4"/>
      <c r="F8" s="4"/>
      <c r="G8" s="4" t="s">
        <v>87</v>
      </c>
      <c r="H8" s="4" t="s">
        <v>87</v>
      </c>
      <c r="I8" s="4" t="s">
        <v>88</v>
      </c>
      <c r="J8" s="4" t="s">
        <v>87</v>
      </c>
      <c r="K8" s="4" t="s">
        <v>87</v>
      </c>
    </row>
    <row r="10" spans="2:11">
      <c r="B10" s="3" t="s">
        <v>1273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1274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1275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1274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1276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111</v>
      </c>
      <c r="C17" s="6"/>
      <c r="D17" s="6"/>
      <c r="E17" s="6"/>
      <c r="F17" s="6"/>
    </row>
    <row r="21" spans="2:6">
      <c r="B21" s="5"/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1277</v>
      </c>
    </row>
    <row r="7" spans="2:11">
      <c r="B7" s="3" t="s">
        <v>76</v>
      </c>
      <c r="C7" s="3" t="s">
        <v>77</v>
      </c>
      <c r="D7" s="3" t="s">
        <v>79</v>
      </c>
      <c r="E7" s="3" t="s">
        <v>80</v>
      </c>
      <c r="F7" s="3" t="s">
        <v>81</v>
      </c>
      <c r="G7" s="3" t="s">
        <v>82</v>
      </c>
      <c r="H7" s="3" t="s">
        <v>83</v>
      </c>
      <c r="I7" s="3" t="s">
        <v>647</v>
      </c>
      <c r="J7" s="3" t="s">
        <v>85</v>
      </c>
      <c r="K7" s="3" t="s">
        <v>86</v>
      </c>
    </row>
    <row r="8" spans="2:11">
      <c r="B8" s="4"/>
      <c r="C8" s="4"/>
      <c r="D8" s="4"/>
      <c r="E8" s="4"/>
      <c r="F8" s="4"/>
      <c r="G8" s="4" t="s">
        <v>87</v>
      </c>
      <c r="H8" s="4" t="s">
        <v>87</v>
      </c>
      <c r="I8" s="4" t="s">
        <v>88</v>
      </c>
      <c r="J8" s="4" t="s">
        <v>87</v>
      </c>
      <c r="K8" s="4" t="s">
        <v>87</v>
      </c>
    </row>
    <row r="10" spans="2:11">
      <c r="B10" s="3" t="s">
        <v>1278</v>
      </c>
      <c r="C10" s="12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1279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1279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1280</v>
      </c>
      <c r="C13" s="12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1280</v>
      </c>
      <c r="C14" s="14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111</v>
      </c>
      <c r="C17" s="17"/>
      <c r="D17" s="6"/>
      <c r="E17" s="6"/>
      <c r="F17" s="6"/>
    </row>
    <row r="21" spans="2:6">
      <c r="B21" s="5"/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7"/>
  <sheetViews>
    <sheetView rightToLeft="1" workbookViewId="0"/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1281</v>
      </c>
    </row>
    <row r="7" spans="2:4">
      <c r="B7" s="3" t="s">
        <v>76</v>
      </c>
      <c r="C7" s="3" t="s">
        <v>1282</v>
      </c>
      <c r="D7" s="3" t="s">
        <v>647</v>
      </c>
    </row>
    <row r="8" spans="2:4">
      <c r="B8" s="4"/>
      <c r="C8" s="4" t="s">
        <v>120</v>
      </c>
      <c r="D8" s="4" t="s">
        <v>88</v>
      </c>
    </row>
    <row r="10" spans="2:4">
      <c r="B10" s="3" t="s">
        <v>1283</v>
      </c>
      <c r="C10" s="3"/>
      <c r="D10" s="9">
        <v>360880.06</v>
      </c>
    </row>
    <row r="11" spans="2:4">
      <c r="B11" s="3" t="s">
        <v>1284</v>
      </c>
      <c r="C11" s="3"/>
      <c r="D11" s="9">
        <v>177608.73</v>
      </c>
    </row>
    <row r="12" spans="2:4">
      <c r="B12" s="13" t="s">
        <v>1285</v>
      </c>
      <c r="C12" s="13"/>
      <c r="D12" s="15">
        <v>177608.73</v>
      </c>
    </row>
    <row r="13" spans="2:4">
      <c r="B13" s="6" t="s">
        <v>1028</v>
      </c>
      <c r="C13" s="22">
        <v>44785</v>
      </c>
      <c r="D13" s="7">
        <v>9319.69</v>
      </c>
    </row>
    <row r="14" spans="2:4">
      <c r="B14" s="6" t="s">
        <v>1029</v>
      </c>
      <c r="C14" s="22">
        <v>41148</v>
      </c>
      <c r="D14" s="7">
        <v>5456.43</v>
      </c>
    </row>
    <row r="15" spans="2:4">
      <c r="B15" s="6" t="s">
        <v>1030</v>
      </c>
      <c r="C15" s="22">
        <v>44196</v>
      </c>
      <c r="D15" s="7">
        <v>23903.47</v>
      </c>
    </row>
    <row r="16" spans="2:4">
      <c r="B16" s="6" t="s">
        <v>1031</v>
      </c>
      <c r="C16" s="22">
        <v>42072</v>
      </c>
      <c r="D16" s="7">
        <v>1656.36</v>
      </c>
    </row>
    <row r="17" spans="2:4">
      <c r="B17" s="6" t="s">
        <v>1032</v>
      </c>
      <c r="C17" s="22">
        <v>41086</v>
      </c>
      <c r="D17" s="7">
        <v>3037.29</v>
      </c>
    </row>
    <row r="18" spans="2:4">
      <c r="B18" s="6" t="s">
        <v>1033</v>
      </c>
      <c r="C18" s="22">
        <v>45565</v>
      </c>
      <c r="D18" s="7">
        <v>40410.559999999998</v>
      </c>
    </row>
    <row r="19" spans="2:4">
      <c r="B19" s="6" t="s">
        <v>1034</v>
      </c>
      <c r="C19" s="22">
        <v>46507</v>
      </c>
      <c r="D19" s="7">
        <v>44444.1</v>
      </c>
    </row>
    <row r="20" spans="2:4">
      <c r="B20" s="6" t="s">
        <v>1035</v>
      </c>
      <c r="C20" s="22">
        <v>44408</v>
      </c>
      <c r="D20" s="7">
        <v>49332.78</v>
      </c>
    </row>
    <row r="21" spans="2:4">
      <c r="B21" s="6" t="s">
        <v>1036</v>
      </c>
      <c r="C21" s="22">
        <v>40149</v>
      </c>
      <c r="D21" s="7">
        <v>48.05</v>
      </c>
    </row>
    <row r="22" spans="2:4">
      <c r="B22" s="3" t="s">
        <v>1286</v>
      </c>
      <c r="C22" s="3"/>
      <c r="D22" s="9">
        <v>183271.33</v>
      </c>
    </row>
    <row r="23" spans="2:4">
      <c r="B23" s="13" t="s">
        <v>1287</v>
      </c>
      <c r="C23" s="13"/>
      <c r="D23" s="15">
        <v>183271.33</v>
      </c>
    </row>
    <row r="24" spans="2:4">
      <c r="B24" s="6" t="s">
        <v>1042</v>
      </c>
      <c r="C24" s="22">
        <v>39492</v>
      </c>
      <c r="D24" s="7">
        <v>2291.31</v>
      </c>
    </row>
    <row r="25" spans="2:4">
      <c r="B25" s="6" t="s">
        <v>1044</v>
      </c>
      <c r="C25" s="22">
        <v>45953</v>
      </c>
      <c r="D25" s="7">
        <v>18058.580000000002</v>
      </c>
    </row>
    <row r="26" spans="2:4">
      <c r="B26" s="6" t="s">
        <v>1045</v>
      </c>
      <c r="C26" s="22">
        <v>41814</v>
      </c>
      <c r="D26" s="7">
        <v>993.98</v>
      </c>
    </row>
    <row r="27" spans="2:4">
      <c r="B27" s="6" t="s">
        <v>1050</v>
      </c>
      <c r="C27" s="22">
        <v>42082</v>
      </c>
      <c r="D27" s="7">
        <v>18101.080000000002</v>
      </c>
    </row>
    <row r="28" spans="2:4">
      <c r="B28" s="6" t="s">
        <v>1051</v>
      </c>
      <c r="C28" s="22">
        <v>41249</v>
      </c>
      <c r="D28" s="7">
        <v>42232.1</v>
      </c>
    </row>
    <row r="29" spans="2:4">
      <c r="B29" s="6" t="s">
        <v>1052</v>
      </c>
      <c r="C29" s="22">
        <v>44196</v>
      </c>
      <c r="D29" s="7">
        <v>14412.16</v>
      </c>
    </row>
    <row r="30" spans="2:4">
      <c r="B30" s="6" t="s">
        <v>1053</v>
      </c>
      <c r="C30" s="22">
        <v>44255</v>
      </c>
      <c r="D30" s="7">
        <v>87182.12</v>
      </c>
    </row>
    <row r="33" spans="2:3">
      <c r="B33" s="6" t="s">
        <v>111</v>
      </c>
      <c r="C33" s="6"/>
    </row>
    <row r="37" spans="2:3">
      <c r="B37" s="5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1288</v>
      </c>
    </row>
    <row r="7" spans="2:16">
      <c r="B7" s="3" t="s">
        <v>76</v>
      </c>
      <c r="C7" s="3" t="s">
        <v>77</v>
      </c>
      <c r="D7" s="3" t="s">
        <v>153</v>
      </c>
      <c r="E7" s="3" t="s">
        <v>79</v>
      </c>
      <c r="F7" s="3" t="s">
        <v>80</v>
      </c>
      <c r="G7" s="3" t="s">
        <v>115</v>
      </c>
      <c r="H7" s="3" t="s">
        <v>116</v>
      </c>
      <c r="I7" s="3" t="s">
        <v>81</v>
      </c>
      <c r="J7" s="3" t="s">
        <v>82</v>
      </c>
      <c r="K7" s="3" t="s">
        <v>1289</v>
      </c>
      <c r="L7" s="3" t="s">
        <v>117</v>
      </c>
      <c r="M7" s="3" t="s">
        <v>1290</v>
      </c>
      <c r="N7" s="3" t="s">
        <v>118</v>
      </c>
      <c r="O7" s="3" t="s">
        <v>119</v>
      </c>
      <c r="P7" s="3" t="s">
        <v>86</v>
      </c>
    </row>
    <row r="8" spans="2:16">
      <c r="B8" s="4"/>
      <c r="C8" s="4"/>
      <c r="D8" s="4"/>
      <c r="E8" s="4"/>
      <c r="F8" s="4"/>
      <c r="G8" s="4" t="s">
        <v>120</v>
      </c>
      <c r="H8" s="4" t="s">
        <v>121</v>
      </c>
      <c r="I8" s="4"/>
      <c r="J8" s="4" t="s">
        <v>87</v>
      </c>
      <c r="K8" s="4" t="s">
        <v>87</v>
      </c>
      <c r="L8" s="4" t="s">
        <v>122</v>
      </c>
      <c r="M8" s="4" t="s">
        <v>88</v>
      </c>
      <c r="N8" s="4" t="s">
        <v>87</v>
      </c>
      <c r="O8" s="4" t="s">
        <v>87</v>
      </c>
      <c r="P8" s="4" t="s">
        <v>87</v>
      </c>
    </row>
    <row r="10" spans="2:16">
      <c r="B10" s="3" t="s">
        <v>168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169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170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320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334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338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1274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111</v>
      </c>
      <c r="C19" s="17"/>
      <c r="D19" s="6"/>
      <c r="E19" s="6"/>
      <c r="F19" s="6"/>
      <c r="G19" s="6"/>
      <c r="I19" s="6"/>
    </row>
    <row r="23" spans="2:9">
      <c r="B23" s="5"/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1291</v>
      </c>
    </row>
    <row r="7" spans="2:16">
      <c r="B7" s="3" t="s">
        <v>76</v>
      </c>
      <c r="C7" s="3" t="s">
        <v>77</v>
      </c>
      <c r="D7" s="3" t="s">
        <v>153</v>
      </c>
      <c r="E7" s="3" t="s">
        <v>79</v>
      </c>
      <c r="F7" s="3" t="s">
        <v>80</v>
      </c>
      <c r="G7" s="3" t="s">
        <v>115</v>
      </c>
      <c r="H7" s="3" t="s">
        <v>116</v>
      </c>
      <c r="I7" s="3" t="s">
        <v>81</v>
      </c>
      <c r="J7" s="3" t="s">
        <v>82</v>
      </c>
      <c r="K7" s="3" t="s">
        <v>1289</v>
      </c>
      <c r="L7" s="3" t="s">
        <v>117</v>
      </c>
      <c r="M7" s="3" t="s">
        <v>1290</v>
      </c>
      <c r="N7" s="3" t="s">
        <v>118</v>
      </c>
      <c r="O7" s="3" t="s">
        <v>119</v>
      </c>
      <c r="P7" s="3" t="s">
        <v>86</v>
      </c>
    </row>
    <row r="8" spans="2:16">
      <c r="B8" s="4"/>
      <c r="C8" s="4"/>
      <c r="D8" s="4"/>
      <c r="E8" s="4"/>
      <c r="F8" s="4"/>
      <c r="G8" s="4" t="s">
        <v>120</v>
      </c>
      <c r="H8" s="4" t="s">
        <v>121</v>
      </c>
      <c r="I8" s="4"/>
      <c r="J8" s="4" t="s">
        <v>87</v>
      </c>
      <c r="K8" s="4" t="s">
        <v>87</v>
      </c>
      <c r="L8" s="4" t="s">
        <v>122</v>
      </c>
      <c r="M8" s="4" t="s">
        <v>88</v>
      </c>
      <c r="N8" s="4" t="s">
        <v>87</v>
      </c>
      <c r="O8" s="4" t="s">
        <v>87</v>
      </c>
      <c r="P8" s="4" t="s">
        <v>87</v>
      </c>
    </row>
    <row r="10" spans="2:16">
      <c r="B10" s="3" t="s">
        <v>933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934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935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999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1000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1008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1274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111</v>
      </c>
      <c r="C19" s="17"/>
      <c r="D19" s="6"/>
      <c r="E19" s="6"/>
      <c r="F19" s="6"/>
      <c r="G19" s="6"/>
      <c r="I19" s="6"/>
    </row>
    <row r="23" spans="2:9">
      <c r="B23" s="5"/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2"/>
  <sheetViews>
    <sheetView rightToLeft="1" workbookViewId="0"/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1" width="16.7109375" customWidth="1"/>
    <col min="12" max="12" width="20.7109375" customWidth="1"/>
    <col min="13" max="13" width="9.7109375" customWidth="1"/>
    <col min="14" max="14" width="15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112</v>
      </c>
    </row>
    <row r="7" spans="2:17" ht="15.75">
      <c r="B7" s="2" t="s">
        <v>113</v>
      </c>
    </row>
    <row r="8" spans="2:17">
      <c r="B8" s="3" t="s">
        <v>76</v>
      </c>
      <c r="C8" s="3" t="s">
        <v>77</v>
      </c>
      <c r="D8" s="3" t="s">
        <v>114</v>
      </c>
      <c r="E8" s="3" t="s">
        <v>79</v>
      </c>
      <c r="F8" s="3" t="s">
        <v>80</v>
      </c>
      <c r="G8" s="3" t="s">
        <v>115</v>
      </c>
      <c r="H8" s="3" t="s">
        <v>116</v>
      </c>
      <c r="I8" s="3" t="s">
        <v>81</v>
      </c>
      <c r="J8" s="3" t="s">
        <v>82</v>
      </c>
      <c r="K8" s="3" t="s">
        <v>83</v>
      </c>
      <c r="L8" s="3" t="s">
        <v>117</v>
      </c>
      <c r="M8" s="3" t="s">
        <v>42</v>
      </c>
      <c r="N8" s="3" t="s">
        <v>84</v>
      </c>
      <c r="O8" s="3" t="s">
        <v>118</v>
      </c>
      <c r="P8" s="3" t="s">
        <v>119</v>
      </c>
      <c r="Q8" s="3" t="s">
        <v>86</v>
      </c>
    </row>
    <row r="9" spans="2:17">
      <c r="B9" s="4"/>
      <c r="C9" s="4"/>
      <c r="D9" s="4"/>
      <c r="E9" s="4"/>
      <c r="F9" s="4"/>
      <c r="G9" s="4" t="s">
        <v>120</v>
      </c>
      <c r="H9" s="4" t="s">
        <v>121</v>
      </c>
      <c r="I9" s="4"/>
      <c r="J9" s="4" t="s">
        <v>87</v>
      </c>
      <c r="K9" s="4" t="s">
        <v>87</v>
      </c>
      <c r="L9" s="4" t="s">
        <v>122</v>
      </c>
      <c r="M9" s="4" t="s">
        <v>123</v>
      </c>
      <c r="N9" s="4" t="s">
        <v>88</v>
      </c>
      <c r="O9" s="4" t="s">
        <v>87</v>
      </c>
      <c r="P9" s="4" t="s">
        <v>87</v>
      </c>
      <c r="Q9" s="4" t="s">
        <v>87</v>
      </c>
    </row>
    <row r="11" spans="2:17">
      <c r="B11" s="3" t="s">
        <v>124</v>
      </c>
      <c r="C11" s="12"/>
      <c r="D11" s="3"/>
      <c r="E11" s="3"/>
      <c r="F11" s="3"/>
      <c r="G11" s="3"/>
      <c r="H11" s="12">
        <v>12.2</v>
      </c>
      <c r="I11" s="3"/>
      <c r="K11" s="10">
        <v>1.1599999999999999E-2</v>
      </c>
      <c r="L11" s="9">
        <v>1530324149</v>
      </c>
      <c r="N11" s="9">
        <v>2381601.87</v>
      </c>
      <c r="P11" s="10">
        <v>1</v>
      </c>
      <c r="Q11" s="10">
        <v>0.18809999999999999</v>
      </c>
    </row>
    <row r="12" spans="2:17">
      <c r="B12" s="3" t="s">
        <v>125</v>
      </c>
      <c r="C12" s="12"/>
      <c r="D12" s="3"/>
      <c r="E12" s="3"/>
      <c r="F12" s="3"/>
      <c r="G12" s="3"/>
      <c r="H12" s="12">
        <v>12.2</v>
      </c>
      <c r="I12" s="3"/>
      <c r="K12" s="10">
        <v>1.1599999999999999E-2</v>
      </c>
      <c r="L12" s="9">
        <v>1530324149</v>
      </c>
      <c r="N12" s="9">
        <v>2381601.87</v>
      </c>
      <c r="P12" s="10">
        <v>1</v>
      </c>
      <c r="Q12" s="10">
        <v>0.18809999999999999</v>
      </c>
    </row>
    <row r="13" spans="2:17">
      <c r="B13" s="13" t="s">
        <v>126</v>
      </c>
      <c r="C13" s="14"/>
      <c r="D13" s="13"/>
      <c r="E13" s="13"/>
      <c r="F13" s="13"/>
      <c r="G13" s="13"/>
      <c r="H13" s="14">
        <v>13.07</v>
      </c>
      <c r="I13" s="13"/>
      <c r="K13" s="16">
        <v>9.7999999999999997E-3</v>
      </c>
      <c r="L13" s="15">
        <v>1224011925</v>
      </c>
      <c r="N13" s="15">
        <v>1969402.83</v>
      </c>
      <c r="P13" s="16">
        <v>0.82689999999999997</v>
      </c>
      <c r="Q13" s="16">
        <v>0.1555</v>
      </c>
    </row>
    <row r="14" spans="2:17">
      <c r="B14" s="6" t="s">
        <v>127</v>
      </c>
      <c r="C14" s="17">
        <v>1128081</v>
      </c>
      <c r="D14" s="6" t="s">
        <v>128</v>
      </c>
      <c r="E14" s="6" t="s">
        <v>129</v>
      </c>
      <c r="F14" s="6"/>
      <c r="G14" s="6"/>
      <c r="H14" s="17">
        <v>6.41</v>
      </c>
      <c r="I14" s="6" t="s">
        <v>94</v>
      </c>
      <c r="J14" s="18">
        <v>1.7500000000000002E-2</v>
      </c>
      <c r="K14" s="8">
        <v>4.0000000000000001E-3</v>
      </c>
      <c r="L14" s="7">
        <v>41625987</v>
      </c>
      <c r="M14" s="7">
        <v>110.03</v>
      </c>
      <c r="N14" s="7">
        <v>45801.07</v>
      </c>
      <c r="O14" s="8">
        <v>3.0000000000000001E-3</v>
      </c>
      <c r="P14" s="8">
        <v>1.9199999999999998E-2</v>
      </c>
      <c r="Q14" s="8">
        <v>3.5999999999999999E-3</v>
      </c>
    </row>
    <row r="15" spans="2:17">
      <c r="B15" s="6" t="s">
        <v>130</v>
      </c>
      <c r="C15" s="17">
        <v>9590332</v>
      </c>
      <c r="D15" s="6" t="s">
        <v>128</v>
      </c>
      <c r="E15" s="6" t="s">
        <v>129</v>
      </c>
      <c r="F15" s="6"/>
      <c r="G15" s="6"/>
      <c r="H15" s="17">
        <v>4.24</v>
      </c>
      <c r="I15" s="6" t="s">
        <v>94</v>
      </c>
      <c r="J15" s="18">
        <v>0.04</v>
      </c>
      <c r="K15" s="8">
        <v>6.9999999999999999E-4</v>
      </c>
      <c r="L15" s="7">
        <v>21506287</v>
      </c>
      <c r="M15" s="7">
        <v>154.33000000000001</v>
      </c>
      <c r="N15" s="7">
        <v>33190.65</v>
      </c>
      <c r="O15" s="8">
        <v>1.4E-3</v>
      </c>
      <c r="P15" s="8">
        <v>1.3899999999999999E-2</v>
      </c>
      <c r="Q15" s="8">
        <v>2.5999999999999999E-3</v>
      </c>
    </row>
    <row r="16" spans="2:17">
      <c r="B16" s="6" t="s">
        <v>131</v>
      </c>
      <c r="C16" s="17">
        <v>9590431</v>
      </c>
      <c r="D16" s="6" t="s">
        <v>128</v>
      </c>
      <c r="E16" s="6" t="s">
        <v>129</v>
      </c>
      <c r="F16" s="6"/>
      <c r="G16" s="6"/>
      <c r="H16" s="17">
        <v>6.72</v>
      </c>
      <c r="I16" s="6" t="s">
        <v>94</v>
      </c>
      <c r="J16" s="18">
        <v>0.04</v>
      </c>
      <c r="K16" s="8">
        <v>4.8999999999999998E-3</v>
      </c>
      <c r="L16" s="7">
        <v>44826300</v>
      </c>
      <c r="M16" s="7">
        <v>155.97999999999999</v>
      </c>
      <c r="N16" s="7">
        <v>69920.06</v>
      </c>
      <c r="O16" s="8">
        <v>4.1999999999999997E-3</v>
      </c>
      <c r="P16" s="8">
        <v>2.9399999999999999E-2</v>
      </c>
      <c r="Q16" s="8">
        <v>5.4999999999999997E-3</v>
      </c>
    </row>
    <row r="17" spans="2:17">
      <c r="B17" s="6" t="s">
        <v>132</v>
      </c>
      <c r="C17" s="17">
        <v>1125905</v>
      </c>
      <c r="D17" s="6" t="s">
        <v>128</v>
      </c>
      <c r="E17" s="6" t="s">
        <v>129</v>
      </c>
      <c r="F17" s="6"/>
      <c r="G17" s="6"/>
      <c r="H17" s="17">
        <v>0.41</v>
      </c>
      <c r="I17" s="6" t="s">
        <v>94</v>
      </c>
      <c r="J17" s="18">
        <v>0.01</v>
      </c>
      <c r="K17" s="8">
        <v>7.7999999999999996E-3</v>
      </c>
      <c r="L17" s="7">
        <v>39814252</v>
      </c>
      <c r="M17" s="7">
        <v>102.73</v>
      </c>
      <c r="N17" s="7">
        <v>40901.18</v>
      </c>
      <c r="O17" s="8">
        <v>3.0000000000000001E-3</v>
      </c>
      <c r="P17" s="8">
        <v>1.72E-2</v>
      </c>
      <c r="Q17" s="8">
        <v>3.2000000000000002E-3</v>
      </c>
    </row>
    <row r="18" spans="2:17">
      <c r="B18" s="6" t="s">
        <v>133</v>
      </c>
      <c r="C18" s="17">
        <v>1134865</v>
      </c>
      <c r="D18" s="6" t="s">
        <v>128</v>
      </c>
      <c r="E18" s="6" t="s">
        <v>129</v>
      </c>
      <c r="F18" s="6"/>
      <c r="G18" s="6"/>
      <c r="H18" s="17">
        <v>24.46</v>
      </c>
      <c r="I18" s="6" t="s">
        <v>94</v>
      </c>
      <c r="J18" s="18">
        <v>0.01</v>
      </c>
      <c r="K18" s="8">
        <v>1.46E-2</v>
      </c>
      <c r="L18" s="7">
        <v>8343764</v>
      </c>
      <c r="M18" s="7">
        <v>89.98</v>
      </c>
      <c r="N18" s="7">
        <v>7507.72</v>
      </c>
      <c r="O18" s="8">
        <v>1.2999999999999999E-3</v>
      </c>
      <c r="P18" s="8">
        <v>3.2000000000000002E-3</v>
      </c>
      <c r="Q18" s="8">
        <v>5.9999999999999995E-4</v>
      </c>
    </row>
    <row r="19" spans="2:17">
      <c r="B19" s="6" t="s">
        <v>134</v>
      </c>
      <c r="C19" s="17">
        <v>1124056</v>
      </c>
      <c r="D19" s="6" t="s">
        <v>128</v>
      </c>
      <c r="E19" s="6" t="s">
        <v>129</v>
      </c>
      <c r="F19" s="6"/>
      <c r="G19" s="6"/>
      <c r="H19" s="17">
        <v>5.39</v>
      </c>
      <c r="I19" s="6" t="s">
        <v>94</v>
      </c>
      <c r="J19" s="18">
        <v>2.75E-2</v>
      </c>
      <c r="K19" s="8">
        <v>2.3E-3</v>
      </c>
      <c r="L19" s="7">
        <v>81734573</v>
      </c>
      <c r="M19" s="7">
        <v>117.85</v>
      </c>
      <c r="N19" s="7">
        <v>96324.19</v>
      </c>
      <c r="O19" s="8">
        <v>5.0000000000000001E-3</v>
      </c>
      <c r="P19" s="8">
        <v>4.0399999999999998E-2</v>
      </c>
      <c r="Q19" s="8">
        <v>7.6E-3</v>
      </c>
    </row>
    <row r="20" spans="2:17">
      <c r="B20" s="6" t="s">
        <v>135</v>
      </c>
      <c r="C20" s="17">
        <v>1108927</v>
      </c>
      <c r="D20" s="6" t="s">
        <v>128</v>
      </c>
      <c r="E20" s="6" t="s">
        <v>129</v>
      </c>
      <c r="F20" s="6"/>
      <c r="G20" s="6"/>
      <c r="H20" s="17">
        <v>1.3</v>
      </c>
      <c r="I20" s="6" t="s">
        <v>94</v>
      </c>
      <c r="J20" s="18">
        <v>3.5000000000000003E-2</v>
      </c>
      <c r="K20" s="8">
        <v>3.0000000000000001E-3</v>
      </c>
      <c r="L20" s="7">
        <v>1427577</v>
      </c>
      <c r="M20" s="7">
        <v>123.8</v>
      </c>
      <c r="N20" s="7">
        <v>1767.34</v>
      </c>
      <c r="O20" s="8">
        <v>1E-4</v>
      </c>
      <c r="P20" s="8">
        <v>6.9999999999999999E-4</v>
      </c>
      <c r="Q20" s="8">
        <v>1E-4</v>
      </c>
    </row>
    <row r="21" spans="2:17">
      <c r="B21" s="6" t="s">
        <v>136</v>
      </c>
      <c r="C21" s="17">
        <v>1097708</v>
      </c>
      <c r="D21" s="6" t="s">
        <v>128</v>
      </c>
      <c r="E21" s="6" t="s">
        <v>129</v>
      </c>
      <c r="F21" s="6"/>
      <c r="G21" s="6"/>
      <c r="H21" s="17">
        <v>14.75</v>
      </c>
      <c r="I21" s="6" t="s">
        <v>94</v>
      </c>
      <c r="J21" s="18">
        <v>0.04</v>
      </c>
      <c r="K21" s="8">
        <v>1.14E-2</v>
      </c>
      <c r="L21" s="7">
        <v>813259760</v>
      </c>
      <c r="M21" s="7">
        <v>178.62</v>
      </c>
      <c r="N21" s="7">
        <v>1452644.58</v>
      </c>
      <c r="O21" s="8">
        <v>5.0099999999999999E-2</v>
      </c>
      <c r="P21" s="8">
        <v>0.6099</v>
      </c>
      <c r="Q21" s="8">
        <v>0.1147</v>
      </c>
    </row>
    <row r="22" spans="2:17">
      <c r="B22" s="6" t="s">
        <v>137</v>
      </c>
      <c r="C22" s="17">
        <v>1120583</v>
      </c>
      <c r="D22" s="6" t="s">
        <v>128</v>
      </c>
      <c r="E22" s="6" t="s">
        <v>129</v>
      </c>
      <c r="F22" s="6"/>
      <c r="G22" s="6"/>
      <c r="H22" s="17">
        <v>18.98</v>
      </c>
      <c r="I22" s="6" t="s">
        <v>94</v>
      </c>
      <c r="J22" s="18">
        <v>2.75E-2</v>
      </c>
      <c r="K22" s="8">
        <v>1.35E-2</v>
      </c>
      <c r="L22" s="7">
        <v>92959091</v>
      </c>
      <c r="M22" s="7">
        <v>137.66999999999999</v>
      </c>
      <c r="N22" s="7">
        <v>127976.78</v>
      </c>
      <c r="O22" s="8">
        <v>5.3E-3</v>
      </c>
      <c r="P22" s="8">
        <v>5.3699999999999998E-2</v>
      </c>
      <c r="Q22" s="8">
        <v>1.01E-2</v>
      </c>
    </row>
    <row r="23" spans="2:17">
      <c r="B23" s="6" t="s">
        <v>138</v>
      </c>
      <c r="C23" s="17">
        <v>1114750</v>
      </c>
      <c r="D23" s="6" t="s">
        <v>128</v>
      </c>
      <c r="E23" s="6" t="s">
        <v>129</v>
      </c>
      <c r="F23" s="6"/>
      <c r="G23" s="6"/>
      <c r="H23" s="17">
        <v>2.75</v>
      </c>
      <c r="I23" s="6" t="s">
        <v>94</v>
      </c>
      <c r="J23" s="18">
        <v>0.03</v>
      </c>
      <c r="K23" s="8">
        <v>-6.9999999999999999E-4</v>
      </c>
      <c r="L23" s="7">
        <v>78514334</v>
      </c>
      <c r="M23" s="7">
        <v>118.92</v>
      </c>
      <c r="N23" s="7">
        <v>93369.25</v>
      </c>
      <c r="O23" s="8">
        <v>5.1000000000000004E-3</v>
      </c>
      <c r="P23" s="8">
        <v>3.9199999999999999E-2</v>
      </c>
      <c r="Q23" s="8">
        <v>7.4000000000000003E-3</v>
      </c>
    </row>
    <row r="24" spans="2:17">
      <c r="B24" s="13" t="s">
        <v>139</v>
      </c>
      <c r="C24" s="14"/>
      <c r="D24" s="13"/>
      <c r="E24" s="13"/>
      <c r="F24" s="13"/>
      <c r="G24" s="13"/>
      <c r="H24" s="14">
        <v>8.02</v>
      </c>
      <c r="I24" s="13"/>
      <c r="K24" s="16">
        <v>1.9800000000000002E-2</v>
      </c>
      <c r="L24" s="15">
        <v>306312224</v>
      </c>
      <c r="N24" s="15">
        <v>412199.04</v>
      </c>
      <c r="P24" s="16">
        <v>0.1731</v>
      </c>
      <c r="Q24" s="16">
        <v>3.2500000000000001E-2</v>
      </c>
    </row>
    <row r="25" spans="2:17">
      <c r="B25" s="6" t="s">
        <v>140</v>
      </c>
      <c r="C25" s="17">
        <v>1123272</v>
      </c>
      <c r="D25" s="6" t="s">
        <v>128</v>
      </c>
      <c r="E25" s="6" t="s">
        <v>129</v>
      </c>
      <c r="F25" s="6"/>
      <c r="G25" s="6"/>
      <c r="H25" s="17">
        <v>4.4400000000000004</v>
      </c>
      <c r="I25" s="6" t="s">
        <v>94</v>
      </c>
      <c r="J25" s="18">
        <v>5.5E-2</v>
      </c>
      <c r="K25" s="8">
        <v>1.14E-2</v>
      </c>
      <c r="L25" s="7">
        <v>30840000</v>
      </c>
      <c r="M25" s="7">
        <v>126.49</v>
      </c>
      <c r="N25" s="7">
        <v>39009.519999999997</v>
      </c>
      <c r="O25" s="8">
        <v>1.6999999999999999E-3</v>
      </c>
      <c r="P25" s="8">
        <v>1.6400000000000001E-2</v>
      </c>
      <c r="Q25" s="8">
        <v>3.0999999999999999E-3</v>
      </c>
    </row>
    <row r="26" spans="2:17">
      <c r="B26" s="6" t="s">
        <v>141</v>
      </c>
      <c r="C26" s="17">
        <v>1125400</v>
      </c>
      <c r="D26" s="6" t="s">
        <v>128</v>
      </c>
      <c r="E26" s="6" t="s">
        <v>129</v>
      </c>
      <c r="F26" s="6"/>
      <c r="G26" s="6"/>
      <c r="H26" s="17">
        <v>15.29</v>
      </c>
      <c r="I26" s="6" t="s">
        <v>94</v>
      </c>
      <c r="J26" s="18">
        <v>5.5E-2</v>
      </c>
      <c r="K26" s="8">
        <v>3.2300000000000002E-2</v>
      </c>
      <c r="L26" s="7">
        <v>41840332</v>
      </c>
      <c r="M26" s="7">
        <v>143.6</v>
      </c>
      <c r="N26" s="7">
        <v>60082.720000000001</v>
      </c>
      <c r="O26" s="8">
        <v>2.5000000000000001E-3</v>
      </c>
      <c r="P26" s="8">
        <v>2.52E-2</v>
      </c>
      <c r="Q26" s="8">
        <v>4.7000000000000002E-3</v>
      </c>
    </row>
    <row r="27" spans="2:17">
      <c r="B27" s="6" t="s">
        <v>142</v>
      </c>
      <c r="C27" s="17">
        <v>1136548</v>
      </c>
      <c r="D27" s="6" t="s">
        <v>128</v>
      </c>
      <c r="E27" s="6" t="s">
        <v>129</v>
      </c>
      <c r="F27" s="6"/>
      <c r="G27" s="6"/>
      <c r="H27" s="17">
        <v>1.83</v>
      </c>
      <c r="I27" s="6" t="s">
        <v>94</v>
      </c>
      <c r="J27" s="18">
        <v>5.0000000000000001E-3</v>
      </c>
      <c r="K27" s="8">
        <v>3.2000000000000002E-3</v>
      </c>
      <c r="L27" s="7">
        <v>2575000</v>
      </c>
      <c r="M27" s="7">
        <v>100.42</v>
      </c>
      <c r="N27" s="7">
        <v>2585.8200000000002</v>
      </c>
      <c r="O27" s="8">
        <v>2.0000000000000001E-4</v>
      </c>
      <c r="P27" s="8">
        <v>1.1000000000000001E-3</v>
      </c>
      <c r="Q27" s="8">
        <v>2.0000000000000001E-4</v>
      </c>
    </row>
    <row r="28" spans="2:17">
      <c r="B28" s="6" t="s">
        <v>143</v>
      </c>
      <c r="C28" s="17">
        <v>1126747</v>
      </c>
      <c r="D28" s="6" t="s">
        <v>128</v>
      </c>
      <c r="E28" s="6" t="s">
        <v>129</v>
      </c>
      <c r="F28" s="6"/>
      <c r="G28" s="6"/>
      <c r="H28" s="17">
        <v>5.52</v>
      </c>
      <c r="I28" s="6" t="s">
        <v>94</v>
      </c>
      <c r="J28" s="18">
        <v>4.2500000000000003E-2</v>
      </c>
      <c r="K28" s="8">
        <v>1.46E-2</v>
      </c>
      <c r="L28" s="7">
        <v>148715</v>
      </c>
      <c r="M28" s="7">
        <v>119.77</v>
      </c>
      <c r="N28" s="7">
        <v>178.12</v>
      </c>
      <c r="O28" s="8">
        <v>0</v>
      </c>
      <c r="P28" s="8">
        <v>1E-4</v>
      </c>
      <c r="Q28" s="8">
        <v>0</v>
      </c>
    </row>
    <row r="29" spans="2:17">
      <c r="B29" s="6" t="s">
        <v>144</v>
      </c>
      <c r="C29" s="17">
        <v>1101575</v>
      </c>
      <c r="D29" s="6" t="s">
        <v>128</v>
      </c>
      <c r="E29" s="6" t="s">
        <v>129</v>
      </c>
      <c r="F29" s="6"/>
      <c r="G29" s="6"/>
      <c r="H29" s="17">
        <v>0.16</v>
      </c>
      <c r="I29" s="6" t="s">
        <v>94</v>
      </c>
      <c r="J29" s="18">
        <v>5.5E-2</v>
      </c>
      <c r="K29" s="8">
        <v>1.8E-3</v>
      </c>
      <c r="L29" s="7">
        <v>1850000</v>
      </c>
      <c r="M29" s="7">
        <v>105.47</v>
      </c>
      <c r="N29" s="7">
        <v>1951.19</v>
      </c>
      <c r="O29" s="8">
        <v>1E-4</v>
      </c>
      <c r="P29" s="8">
        <v>8.0000000000000004E-4</v>
      </c>
      <c r="Q29" s="8">
        <v>2.0000000000000001E-4</v>
      </c>
    </row>
    <row r="30" spans="2:17">
      <c r="B30" s="6" t="s">
        <v>145</v>
      </c>
      <c r="C30" s="17">
        <v>1110907</v>
      </c>
      <c r="D30" s="6" t="s">
        <v>128</v>
      </c>
      <c r="E30" s="6" t="s">
        <v>129</v>
      </c>
      <c r="F30" s="6"/>
      <c r="G30" s="6"/>
      <c r="H30" s="17">
        <v>2.0099999999999998</v>
      </c>
      <c r="I30" s="6" t="s">
        <v>94</v>
      </c>
      <c r="J30" s="18">
        <v>0.06</v>
      </c>
      <c r="K30" s="8">
        <v>3.8E-3</v>
      </c>
      <c r="L30" s="7">
        <v>34101179</v>
      </c>
      <c r="M30" s="7">
        <v>117.11</v>
      </c>
      <c r="N30" s="7">
        <v>39935.89</v>
      </c>
      <c r="O30" s="8">
        <v>1.9E-3</v>
      </c>
      <c r="P30" s="8">
        <v>1.6799999999999999E-2</v>
      </c>
      <c r="Q30" s="8">
        <v>3.2000000000000002E-3</v>
      </c>
    </row>
    <row r="31" spans="2:17">
      <c r="B31" s="6" t="s">
        <v>146</v>
      </c>
      <c r="C31" s="17">
        <v>1099456</v>
      </c>
      <c r="D31" s="6" t="s">
        <v>128</v>
      </c>
      <c r="E31" s="6" t="s">
        <v>129</v>
      </c>
      <c r="F31" s="6"/>
      <c r="G31" s="6"/>
      <c r="H31" s="17">
        <v>7.93</v>
      </c>
      <c r="I31" s="6" t="s">
        <v>94</v>
      </c>
      <c r="J31" s="18">
        <v>6.25E-2</v>
      </c>
      <c r="K31" s="8">
        <v>2.0899999999999998E-2</v>
      </c>
      <c r="L31" s="7">
        <v>194956998</v>
      </c>
      <c r="M31" s="7">
        <v>137.69999999999999</v>
      </c>
      <c r="N31" s="7">
        <v>268455.78999999998</v>
      </c>
      <c r="O31" s="8">
        <v>1.1599999999999999E-2</v>
      </c>
      <c r="P31" s="8">
        <v>0.11269999999999999</v>
      </c>
      <c r="Q31" s="8">
        <v>2.12E-2</v>
      </c>
    </row>
    <row r="32" spans="2:17">
      <c r="B32" s="13" t="s">
        <v>147</v>
      </c>
      <c r="C32" s="14"/>
      <c r="D32" s="13"/>
      <c r="E32" s="13"/>
      <c r="F32" s="13"/>
      <c r="G32" s="13"/>
      <c r="I32" s="13"/>
      <c r="L32" s="15">
        <v>0</v>
      </c>
      <c r="N32" s="15">
        <v>0</v>
      </c>
      <c r="P32" s="16">
        <v>0</v>
      </c>
      <c r="Q32" s="16">
        <v>0</v>
      </c>
    </row>
    <row r="33" spans="2:17">
      <c r="B33" s="3" t="s">
        <v>148</v>
      </c>
      <c r="C33" s="12"/>
      <c r="D33" s="3"/>
      <c r="E33" s="3"/>
      <c r="F33" s="3"/>
      <c r="G33" s="3"/>
      <c r="I33" s="3"/>
      <c r="L33" s="9">
        <v>0</v>
      </c>
      <c r="N33" s="9">
        <v>0</v>
      </c>
      <c r="P33" s="10">
        <v>0</v>
      </c>
      <c r="Q33" s="10">
        <v>0</v>
      </c>
    </row>
    <row r="34" spans="2:17">
      <c r="B34" s="13" t="s">
        <v>149</v>
      </c>
      <c r="C34" s="14"/>
      <c r="D34" s="13"/>
      <c r="E34" s="13"/>
      <c r="F34" s="13"/>
      <c r="G34" s="13"/>
      <c r="I34" s="13"/>
      <c r="L34" s="15">
        <v>0</v>
      </c>
      <c r="N34" s="15">
        <v>0</v>
      </c>
      <c r="P34" s="16">
        <v>0</v>
      </c>
      <c r="Q34" s="16">
        <v>0</v>
      </c>
    </row>
    <row r="35" spans="2:17">
      <c r="B35" s="13" t="s">
        <v>150</v>
      </c>
      <c r="C35" s="14"/>
      <c r="D35" s="13"/>
      <c r="E35" s="13"/>
      <c r="F35" s="13"/>
      <c r="G35" s="13"/>
      <c r="I35" s="13"/>
      <c r="L35" s="15">
        <v>0</v>
      </c>
      <c r="N35" s="15">
        <v>0</v>
      </c>
      <c r="P35" s="16">
        <v>0</v>
      </c>
      <c r="Q35" s="16">
        <v>0</v>
      </c>
    </row>
    <row r="38" spans="2:17">
      <c r="B38" s="6" t="s">
        <v>111</v>
      </c>
      <c r="C38" s="17"/>
      <c r="D38" s="6"/>
      <c r="E38" s="6"/>
      <c r="F38" s="6"/>
      <c r="G38" s="6"/>
      <c r="I38" s="6"/>
    </row>
    <row r="42" spans="2:17">
      <c r="B42" s="5"/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1292</v>
      </c>
    </row>
    <row r="7" spans="2:16">
      <c r="B7" s="3" t="s">
        <v>76</v>
      </c>
      <c r="C7" s="3" t="s">
        <v>77</v>
      </c>
      <c r="D7" s="3" t="s">
        <v>153</v>
      </c>
      <c r="E7" s="3" t="s">
        <v>79</v>
      </c>
      <c r="F7" s="3" t="s">
        <v>80</v>
      </c>
      <c r="G7" s="3" t="s">
        <v>115</v>
      </c>
      <c r="H7" s="3" t="s">
        <v>116</v>
      </c>
      <c r="I7" s="3" t="s">
        <v>81</v>
      </c>
      <c r="J7" s="3" t="s">
        <v>82</v>
      </c>
      <c r="K7" s="3" t="s">
        <v>1289</v>
      </c>
      <c r="L7" s="3" t="s">
        <v>117</v>
      </c>
      <c r="M7" s="3" t="s">
        <v>1290</v>
      </c>
      <c r="N7" s="3" t="s">
        <v>118</v>
      </c>
      <c r="O7" s="3" t="s">
        <v>119</v>
      </c>
      <c r="P7" s="3" t="s">
        <v>86</v>
      </c>
    </row>
    <row r="8" spans="2:16">
      <c r="B8" s="4"/>
      <c r="C8" s="4"/>
      <c r="D8" s="4"/>
      <c r="E8" s="4"/>
      <c r="F8" s="4"/>
      <c r="G8" s="4" t="s">
        <v>120</v>
      </c>
      <c r="H8" s="4" t="s">
        <v>121</v>
      </c>
      <c r="I8" s="4"/>
      <c r="J8" s="4" t="s">
        <v>87</v>
      </c>
      <c r="K8" s="4" t="s">
        <v>87</v>
      </c>
      <c r="L8" s="4" t="s">
        <v>122</v>
      </c>
      <c r="M8" s="4" t="s">
        <v>88</v>
      </c>
      <c r="N8" s="4" t="s">
        <v>87</v>
      </c>
      <c r="O8" s="4" t="s">
        <v>87</v>
      </c>
      <c r="P8" s="4" t="s">
        <v>87</v>
      </c>
    </row>
    <row r="10" spans="2:16">
      <c r="B10" s="3" t="s">
        <v>1111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1112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1113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1116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1117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1118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1231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1232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1233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1234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1235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1274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111</v>
      </c>
      <c r="C24" s="17"/>
      <c r="D24" s="6"/>
      <c r="E24" s="6"/>
      <c r="F24" s="6"/>
      <c r="G24" s="6"/>
      <c r="I24" s="6"/>
    </row>
    <row r="28" spans="2:16">
      <c r="B28" s="5"/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7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5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112</v>
      </c>
    </row>
    <row r="7" spans="2:20" ht="15.75">
      <c r="B7" s="2" t="s">
        <v>151</v>
      </c>
    </row>
    <row r="8" spans="2:20">
      <c r="B8" s="3" t="s">
        <v>76</v>
      </c>
      <c r="C8" s="3" t="s">
        <v>77</v>
      </c>
      <c r="D8" s="3" t="s">
        <v>114</v>
      </c>
      <c r="E8" s="3" t="s">
        <v>152</v>
      </c>
      <c r="F8" s="3" t="s">
        <v>78</v>
      </c>
      <c r="G8" s="3" t="s">
        <v>153</v>
      </c>
      <c r="H8" s="3" t="s">
        <v>79</v>
      </c>
      <c r="I8" s="3" t="s">
        <v>80</v>
      </c>
      <c r="J8" s="3" t="s">
        <v>115</v>
      </c>
      <c r="K8" s="3" t="s">
        <v>116</v>
      </c>
      <c r="L8" s="3" t="s">
        <v>81</v>
      </c>
      <c r="M8" s="3" t="s">
        <v>82</v>
      </c>
      <c r="N8" s="3" t="s">
        <v>83</v>
      </c>
      <c r="O8" s="3" t="s">
        <v>117</v>
      </c>
      <c r="P8" s="3" t="s">
        <v>42</v>
      </c>
      <c r="Q8" s="3" t="s">
        <v>84</v>
      </c>
      <c r="R8" s="3" t="s">
        <v>118</v>
      </c>
      <c r="S8" s="3" t="s">
        <v>119</v>
      </c>
      <c r="T8" s="3" t="s">
        <v>86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120</v>
      </c>
      <c r="K9" s="4" t="s">
        <v>121</v>
      </c>
      <c r="L9" s="4"/>
      <c r="M9" s="4" t="s">
        <v>87</v>
      </c>
      <c r="N9" s="4" t="s">
        <v>87</v>
      </c>
      <c r="O9" s="4" t="s">
        <v>122</v>
      </c>
      <c r="P9" s="4" t="s">
        <v>123</v>
      </c>
      <c r="Q9" s="4" t="s">
        <v>88</v>
      </c>
      <c r="R9" s="4" t="s">
        <v>87</v>
      </c>
      <c r="S9" s="4" t="s">
        <v>87</v>
      </c>
      <c r="T9" s="4" t="s">
        <v>87</v>
      </c>
    </row>
    <row r="11" spans="2:20">
      <c r="B11" s="3" t="s">
        <v>154</v>
      </c>
      <c r="C11" s="12"/>
      <c r="D11" s="3"/>
      <c r="E11" s="3"/>
      <c r="F11" s="3"/>
      <c r="G11" s="3"/>
      <c r="H11" s="3"/>
      <c r="I11" s="3"/>
      <c r="J11" s="3"/>
      <c r="K11" s="12">
        <v>0.4</v>
      </c>
      <c r="L11" s="3"/>
      <c r="N11" s="10">
        <v>1.37E-2</v>
      </c>
      <c r="O11" s="9">
        <v>8658000</v>
      </c>
      <c r="Q11" s="9">
        <v>8650.2099999999991</v>
      </c>
      <c r="S11" s="10">
        <v>1</v>
      </c>
      <c r="T11" s="10">
        <v>6.9999999999999999E-4</v>
      </c>
    </row>
    <row r="12" spans="2:20">
      <c r="B12" s="3" t="s">
        <v>155</v>
      </c>
      <c r="C12" s="12"/>
      <c r="D12" s="3"/>
      <c r="E12" s="3"/>
      <c r="F12" s="3"/>
      <c r="G12" s="3"/>
      <c r="H12" s="3"/>
      <c r="I12" s="3"/>
      <c r="J12" s="3"/>
      <c r="K12" s="12">
        <v>0.4</v>
      </c>
      <c r="L12" s="3"/>
      <c r="N12" s="10">
        <v>1.37E-2</v>
      </c>
      <c r="O12" s="9">
        <v>8658000</v>
      </c>
      <c r="Q12" s="9">
        <v>8650.2099999999991</v>
      </c>
      <c r="S12" s="10">
        <v>1</v>
      </c>
      <c r="T12" s="10">
        <v>6.9999999999999999E-4</v>
      </c>
    </row>
    <row r="13" spans="2:20">
      <c r="B13" s="13" t="s">
        <v>156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157</v>
      </c>
      <c r="C14" s="14"/>
      <c r="D14" s="13"/>
      <c r="E14" s="13"/>
      <c r="F14" s="13"/>
      <c r="G14" s="13"/>
      <c r="H14" s="13"/>
      <c r="I14" s="13"/>
      <c r="J14" s="13"/>
      <c r="K14" s="14">
        <v>0.4</v>
      </c>
      <c r="L14" s="13"/>
      <c r="N14" s="16">
        <v>1.37E-2</v>
      </c>
      <c r="O14" s="15">
        <v>8658000</v>
      </c>
      <c r="Q14" s="15">
        <v>8650.2099999999991</v>
      </c>
      <c r="S14" s="16">
        <v>1</v>
      </c>
      <c r="T14" s="16">
        <v>6.9999999999999999E-4</v>
      </c>
    </row>
    <row r="15" spans="2:20">
      <c r="B15" s="6" t="s">
        <v>158</v>
      </c>
      <c r="C15" s="17">
        <v>1138502</v>
      </c>
      <c r="D15" s="6" t="s">
        <v>128</v>
      </c>
      <c r="E15" s="6"/>
      <c r="F15" s="6">
        <v>1291</v>
      </c>
      <c r="G15" s="6" t="s">
        <v>159</v>
      </c>
      <c r="H15" s="6" t="s">
        <v>160</v>
      </c>
      <c r="I15" s="6" t="s">
        <v>161</v>
      </c>
      <c r="J15" s="6"/>
      <c r="K15" s="17">
        <v>0.4</v>
      </c>
      <c r="L15" s="6" t="s">
        <v>94</v>
      </c>
      <c r="M15" s="18">
        <v>4.7000000000000002E-3</v>
      </c>
      <c r="N15" s="8">
        <v>1.37E-2</v>
      </c>
      <c r="O15" s="7">
        <v>8658000</v>
      </c>
      <c r="P15" s="7">
        <v>99.91</v>
      </c>
      <c r="Q15" s="7">
        <v>8650.2099999999991</v>
      </c>
      <c r="R15" s="8">
        <v>2.3400000000000001E-2</v>
      </c>
      <c r="S15" s="8">
        <v>1</v>
      </c>
      <c r="T15" s="8">
        <v>6.9999999999999999E-4</v>
      </c>
    </row>
    <row r="16" spans="2:20">
      <c r="B16" s="13" t="s">
        <v>162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13" t="s">
        <v>163</v>
      </c>
      <c r="C17" s="14"/>
      <c r="D17" s="13"/>
      <c r="E17" s="13"/>
      <c r="F17" s="13"/>
      <c r="G17" s="13"/>
      <c r="H17" s="13"/>
      <c r="I17" s="13"/>
      <c r="J17" s="13"/>
      <c r="L17" s="13"/>
      <c r="O17" s="15">
        <v>0</v>
      </c>
      <c r="Q17" s="15">
        <v>0</v>
      </c>
      <c r="S17" s="16">
        <v>0</v>
      </c>
      <c r="T17" s="16">
        <v>0</v>
      </c>
    </row>
    <row r="18" spans="2:20">
      <c r="B18" s="3" t="s">
        <v>164</v>
      </c>
      <c r="C18" s="12"/>
      <c r="D18" s="3"/>
      <c r="E18" s="3"/>
      <c r="F18" s="3"/>
      <c r="G18" s="3"/>
      <c r="H18" s="3"/>
      <c r="I18" s="3"/>
      <c r="J18" s="3"/>
      <c r="L18" s="3"/>
      <c r="O18" s="9">
        <v>0</v>
      </c>
      <c r="Q18" s="9">
        <v>0</v>
      </c>
      <c r="S18" s="10">
        <v>0</v>
      </c>
      <c r="T18" s="10">
        <v>0</v>
      </c>
    </row>
    <row r="19" spans="2:20">
      <c r="B19" s="13" t="s">
        <v>165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0" spans="2:20">
      <c r="B20" s="13" t="s">
        <v>166</v>
      </c>
      <c r="C20" s="14"/>
      <c r="D20" s="13"/>
      <c r="E20" s="13"/>
      <c r="F20" s="13"/>
      <c r="G20" s="13"/>
      <c r="H20" s="13"/>
      <c r="I20" s="13"/>
      <c r="J20" s="13"/>
      <c r="L20" s="13"/>
      <c r="O20" s="15">
        <v>0</v>
      </c>
      <c r="Q20" s="15">
        <v>0</v>
      </c>
      <c r="S20" s="16">
        <v>0</v>
      </c>
      <c r="T20" s="16">
        <v>0</v>
      </c>
    </row>
    <row r="23" spans="2:20">
      <c r="B23" s="6" t="s">
        <v>111</v>
      </c>
      <c r="C23" s="17"/>
      <c r="D23" s="6"/>
      <c r="E23" s="6"/>
      <c r="F23" s="6"/>
      <c r="G23" s="6"/>
      <c r="H23" s="6"/>
      <c r="I23" s="6"/>
      <c r="J23" s="6"/>
      <c r="L23" s="6"/>
    </row>
    <row r="27" spans="2:20">
      <c r="B27" s="5"/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77"/>
  <sheetViews>
    <sheetView rightToLeft="1" workbookViewId="0"/>
  </sheetViews>
  <sheetFormatPr defaultColWidth="9.140625" defaultRowHeight="12.75"/>
  <cols>
    <col min="2" max="2" width="52.7109375" customWidth="1"/>
    <col min="3" max="3" width="18.7109375" customWidth="1"/>
    <col min="4" max="4" width="12.7109375" customWidth="1"/>
    <col min="5" max="5" width="11.7109375" customWidth="1"/>
    <col min="6" max="6" width="13.7109375" customWidth="1"/>
    <col min="7" max="7" width="18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20.7109375" customWidth="1"/>
    <col min="16" max="16" width="9.7109375" customWidth="1"/>
    <col min="17" max="17" width="15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112</v>
      </c>
    </row>
    <row r="7" spans="2:20" ht="15.75">
      <c r="B7" s="2" t="s">
        <v>167</v>
      </c>
    </row>
    <row r="8" spans="2:20">
      <c r="B8" s="3" t="s">
        <v>76</v>
      </c>
      <c r="C8" s="3" t="s">
        <v>77</v>
      </c>
      <c r="D8" s="3" t="s">
        <v>114</v>
      </c>
      <c r="E8" s="3" t="s">
        <v>152</v>
      </c>
      <c r="F8" s="3" t="s">
        <v>78</v>
      </c>
      <c r="G8" s="3" t="s">
        <v>153</v>
      </c>
      <c r="H8" s="3" t="s">
        <v>79</v>
      </c>
      <c r="I8" s="3" t="s">
        <v>80</v>
      </c>
      <c r="J8" s="3" t="s">
        <v>115</v>
      </c>
      <c r="K8" s="3" t="s">
        <v>116</v>
      </c>
      <c r="L8" s="3" t="s">
        <v>81</v>
      </c>
      <c r="M8" s="3" t="s">
        <v>82</v>
      </c>
      <c r="N8" s="3" t="s">
        <v>83</v>
      </c>
      <c r="O8" s="3" t="s">
        <v>117</v>
      </c>
      <c r="P8" s="3" t="s">
        <v>42</v>
      </c>
      <c r="Q8" s="3" t="s">
        <v>84</v>
      </c>
      <c r="R8" s="3" t="s">
        <v>118</v>
      </c>
      <c r="S8" s="3" t="s">
        <v>119</v>
      </c>
      <c r="T8" s="3" t="s">
        <v>86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120</v>
      </c>
      <c r="K9" s="4" t="s">
        <v>121</v>
      </c>
      <c r="L9" s="4"/>
      <c r="M9" s="4" t="s">
        <v>87</v>
      </c>
      <c r="N9" s="4" t="s">
        <v>87</v>
      </c>
      <c r="O9" s="4" t="s">
        <v>122</v>
      </c>
      <c r="P9" s="4" t="s">
        <v>123</v>
      </c>
      <c r="Q9" s="4" t="s">
        <v>88</v>
      </c>
      <c r="R9" s="4" t="s">
        <v>87</v>
      </c>
      <c r="S9" s="4" t="s">
        <v>87</v>
      </c>
      <c r="T9" s="4" t="s">
        <v>87</v>
      </c>
    </row>
    <row r="11" spans="2:20">
      <c r="B11" s="3" t="s">
        <v>168</v>
      </c>
      <c r="C11" s="12"/>
      <c r="D11" s="3"/>
      <c r="E11" s="3"/>
      <c r="F11" s="3"/>
      <c r="G11" s="3"/>
      <c r="H11" s="3"/>
      <c r="I11" s="3"/>
      <c r="J11" s="3"/>
      <c r="K11" s="12">
        <v>5.58</v>
      </c>
      <c r="L11" s="3"/>
      <c r="N11" s="10">
        <v>1.9400000000000001E-2</v>
      </c>
      <c r="O11" s="9">
        <v>1525200367.0999999</v>
      </c>
      <c r="Q11" s="9">
        <v>1771605.89</v>
      </c>
      <c r="S11" s="10">
        <v>1</v>
      </c>
      <c r="T11" s="10">
        <v>0.1399</v>
      </c>
    </row>
    <row r="12" spans="2:20">
      <c r="B12" s="3" t="s">
        <v>169</v>
      </c>
      <c r="C12" s="12"/>
      <c r="D12" s="3"/>
      <c r="E12" s="3"/>
      <c r="F12" s="3"/>
      <c r="G12" s="3"/>
      <c r="H12" s="3"/>
      <c r="I12" s="3"/>
      <c r="J12" s="3"/>
      <c r="K12" s="12">
        <v>5.55</v>
      </c>
      <c r="L12" s="3"/>
      <c r="N12" s="10">
        <v>1.9300000000000001E-2</v>
      </c>
      <c r="O12" s="9">
        <v>1512629381.0999999</v>
      </c>
      <c r="Q12" s="9">
        <v>1725290.09</v>
      </c>
      <c r="S12" s="10">
        <v>0.97389999999999999</v>
      </c>
      <c r="T12" s="10">
        <v>0.13619999999999999</v>
      </c>
    </row>
    <row r="13" spans="2:20">
      <c r="B13" s="13" t="s">
        <v>170</v>
      </c>
      <c r="C13" s="14"/>
      <c r="D13" s="13"/>
      <c r="E13" s="13"/>
      <c r="F13" s="13"/>
      <c r="G13" s="13"/>
      <c r="H13" s="13"/>
      <c r="I13" s="13"/>
      <c r="J13" s="13"/>
      <c r="K13" s="14">
        <v>5.53</v>
      </c>
      <c r="L13" s="13"/>
      <c r="N13" s="16">
        <v>1.8800000000000001E-2</v>
      </c>
      <c r="O13" s="15">
        <v>1457412506.4200001</v>
      </c>
      <c r="Q13" s="15">
        <v>1669064.97</v>
      </c>
      <c r="S13" s="16">
        <v>0.94210000000000005</v>
      </c>
      <c r="T13" s="16">
        <v>0.1318</v>
      </c>
    </row>
    <row r="14" spans="2:20">
      <c r="B14" s="6" t="s">
        <v>171</v>
      </c>
      <c r="C14" s="17">
        <v>6040315</v>
      </c>
      <c r="D14" s="6" t="s">
        <v>128</v>
      </c>
      <c r="E14" s="6"/>
      <c r="F14" s="6">
        <v>604</v>
      </c>
      <c r="G14" s="6" t="s">
        <v>159</v>
      </c>
      <c r="H14" s="6" t="s">
        <v>93</v>
      </c>
      <c r="I14" s="6" t="s">
        <v>161</v>
      </c>
      <c r="J14" s="6"/>
      <c r="K14" s="17">
        <v>3.47</v>
      </c>
      <c r="L14" s="6" t="s">
        <v>94</v>
      </c>
      <c r="M14" s="18">
        <v>5.8999999999999999E-3</v>
      </c>
      <c r="N14" s="8">
        <v>8.9999999999999993E-3</v>
      </c>
      <c r="O14" s="7">
        <v>65338950</v>
      </c>
      <c r="P14" s="7">
        <v>98.95</v>
      </c>
      <c r="Q14" s="7">
        <v>64652.89</v>
      </c>
      <c r="R14" s="8">
        <v>1.2200000000000001E-2</v>
      </c>
      <c r="S14" s="8">
        <v>3.6499999999999998E-2</v>
      </c>
      <c r="T14" s="8">
        <v>5.1000000000000004E-3</v>
      </c>
    </row>
    <row r="15" spans="2:20">
      <c r="B15" s="6" t="s">
        <v>172</v>
      </c>
      <c r="C15" s="17">
        <v>6040310</v>
      </c>
      <c r="D15" s="6" t="s">
        <v>128</v>
      </c>
      <c r="E15" s="6"/>
      <c r="F15" s="6">
        <v>604</v>
      </c>
      <c r="G15" s="6" t="s">
        <v>159</v>
      </c>
      <c r="H15" s="6" t="s">
        <v>93</v>
      </c>
      <c r="I15" s="6" t="s">
        <v>161</v>
      </c>
      <c r="J15" s="6"/>
      <c r="L15" s="6" t="s">
        <v>94</v>
      </c>
      <c r="O15" s="7">
        <v>192749.89</v>
      </c>
      <c r="P15" s="7">
        <v>100</v>
      </c>
      <c r="Q15" s="7">
        <v>192.75</v>
      </c>
      <c r="S15" s="8">
        <v>1E-4</v>
      </c>
      <c r="T15" s="8">
        <v>0</v>
      </c>
    </row>
    <row r="16" spans="2:20">
      <c r="B16" s="6" t="s">
        <v>173</v>
      </c>
      <c r="C16" s="17">
        <v>2310209</v>
      </c>
      <c r="D16" s="6" t="s">
        <v>128</v>
      </c>
      <c r="E16" s="6"/>
      <c r="F16" s="6">
        <v>231</v>
      </c>
      <c r="G16" s="6" t="s">
        <v>159</v>
      </c>
      <c r="H16" s="6" t="s">
        <v>93</v>
      </c>
      <c r="I16" s="6" t="s">
        <v>161</v>
      </c>
      <c r="J16" s="6"/>
      <c r="K16" s="17">
        <v>5.59</v>
      </c>
      <c r="L16" s="6" t="s">
        <v>94</v>
      </c>
      <c r="M16" s="18">
        <v>9.9000000000000008E-3</v>
      </c>
      <c r="N16" s="8">
        <v>1.11E-2</v>
      </c>
      <c r="O16" s="7">
        <v>31587000</v>
      </c>
      <c r="P16" s="7">
        <v>99.61</v>
      </c>
      <c r="Q16" s="7">
        <v>31463.81</v>
      </c>
      <c r="R16" s="8">
        <v>1.0500000000000001E-2</v>
      </c>
      <c r="S16" s="8">
        <v>1.78E-2</v>
      </c>
      <c r="T16" s="8">
        <v>2.5000000000000001E-3</v>
      </c>
    </row>
    <row r="17" spans="2:20">
      <c r="B17" s="6" t="s">
        <v>174</v>
      </c>
      <c r="C17" s="17">
        <v>2310191</v>
      </c>
      <c r="D17" s="6" t="s">
        <v>128</v>
      </c>
      <c r="E17" s="6"/>
      <c r="F17" s="6">
        <v>231</v>
      </c>
      <c r="G17" s="6" t="s">
        <v>159</v>
      </c>
      <c r="H17" s="6" t="s">
        <v>93</v>
      </c>
      <c r="I17" s="6" t="s">
        <v>161</v>
      </c>
      <c r="J17" s="6"/>
      <c r="K17" s="17">
        <v>4.24</v>
      </c>
      <c r="L17" s="6" t="s">
        <v>94</v>
      </c>
      <c r="M17" s="18">
        <v>0.04</v>
      </c>
      <c r="N17" s="8">
        <v>8.0000000000000002E-3</v>
      </c>
      <c r="O17" s="7">
        <v>20818000</v>
      </c>
      <c r="P17" s="7">
        <v>116.35</v>
      </c>
      <c r="Q17" s="7">
        <v>24221.74</v>
      </c>
      <c r="R17" s="8">
        <v>0.01</v>
      </c>
      <c r="S17" s="8">
        <v>1.37E-2</v>
      </c>
      <c r="T17" s="8">
        <v>1.9E-3</v>
      </c>
    </row>
    <row r="18" spans="2:20">
      <c r="B18" s="6" t="s">
        <v>175</v>
      </c>
      <c r="C18" s="17">
        <v>2310118</v>
      </c>
      <c r="D18" s="6" t="s">
        <v>128</v>
      </c>
      <c r="E18" s="6"/>
      <c r="F18" s="6">
        <v>231</v>
      </c>
      <c r="G18" s="6" t="s">
        <v>159</v>
      </c>
      <c r="H18" s="6" t="s">
        <v>93</v>
      </c>
      <c r="I18" s="6" t="s">
        <v>161</v>
      </c>
      <c r="J18" s="6"/>
      <c r="K18" s="17">
        <v>1.99</v>
      </c>
      <c r="L18" s="6" t="s">
        <v>94</v>
      </c>
      <c r="M18" s="18">
        <v>2.58E-2</v>
      </c>
      <c r="N18" s="8">
        <v>7.6E-3</v>
      </c>
      <c r="O18" s="7">
        <v>22285147</v>
      </c>
      <c r="P18" s="7">
        <v>108.3</v>
      </c>
      <c r="Q18" s="7">
        <v>24134.81</v>
      </c>
      <c r="R18" s="8">
        <v>8.2000000000000007E-3</v>
      </c>
      <c r="S18" s="8">
        <v>1.3599999999999999E-2</v>
      </c>
      <c r="T18" s="8">
        <v>1.9E-3</v>
      </c>
    </row>
    <row r="19" spans="2:20">
      <c r="B19" s="6" t="s">
        <v>176</v>
      </c>
      <c r="C19" s="17">
        <v>2310159</v>
      </c>
      <c r="D19" s="6" t="s">
        <v>128</v>
      </c>
      <c r="E19" s="6"/>
      <c r="F19" s="6">
        <v>231</v>
      </c>
      <c r="G19" s="6" t="s">
        <v>159</v>
      </c>
      <c r="H19" s="6" t="s">
        <v>93</v>
      </c>
      <c r="I19" s="6" t="s">
        <v>161</v>
      </c>
      <c r="J19" s="6"/>
      <c r="K19" s="17">
        <v>3.05</v>
      </c>
      <c r="L19" s="6" t="s">
        <v>94</v>
      </c>
      <c r="M19" s="18">
        <v>6.4000000000000003E-3</v>
      </c>
      <c r="N19" s="8">
        <v>9.7000000000000003E-3</v>
      </c>
      <c r="O19" s="7">
        <v>40457000</v>
      </c>
      <c r="P19" s="7">
        <v>99.57</v>
      </c>
      <c r="Q19" s="7">
        <v>40283.03</v>
      </c>
      <c r="R19" s="8">
        <v>1.2800000000000001E-2</v>
      </c>
      <c r="S19" s="8">
        <v>2.2700000000000001E-2</v>
      </c>
      <c r="T19" s="8">
        <v>3.2000000000000002E-3</v>
      </c>
    </row>
    <row r="20" spans="2:20">
      <c r="B20" s="6" t="s">
        <v>177</v>
      </c>
      <c r="C20" s="17">
        <v>2310142</v>
      </c>
      <c r="D20" s="6" t="s">
        <v>128</v>
      </c>
      <c r="E20" s="6"/>
      <c r="F20" s="6">
        <v>231</v>
      </c>
      <c r="G20" s="6" t="s">
        <v>159</v>
      </c>
      <c r="H20" s="6" t="s">
        <v>93</v>
      </c>
      <c r="I20" s="6" t="s">
        <v>161</v>
      </c>
      <c r="J20" s="6"/>
      <c r="K20" s="17">
        <v>2.67</v>
      </c>
      <c r="L20" s="6" t="s">
        <v>94</v>
      </c>
      <c r="M20" s="18">
        <v>4.1000000000000003E-3</v>
      </c>
      <c r="N20" s="8">
        <v>9.7999999999999997E-3</v>
      </c>
      <c r="O20" s="7">
        <v>15351761.43</v>
      </c>
      <c r="P20" s="7">
        <v>98.63</v>
      </c>
      <c r="Q20" s="7">
        <v>15141.44</v>
      </c>
      <c r="R20" s="8">
        <v>7.4999999999999997E-3</v>
      </c>
      <c r="S20" s="8">
        <v>8.5000000000000006E-3</v>
      </c>
      <c r="T20" s="8">
        <v>1.1999999999999999E-3</v>
      </c>
    </row>
    <row r="21" spans="2:20">
      <c r="B21" s="6" t="s">
        <v>178</v>
      </c>
      <c r="C21" s="17">
        <v>1940568</v>
      </c>
      <c r="D21" s="6" t="s">
        <v>128</v>
      </c>
      <c r="E21" s="6"/>
      <c r="F21" s="6">
        <v>194</v>
      </c>
      <c r="G21" s="6" t="s">
        <v>159</v>
      </c>
      <c r="H21" s="6" t="s">
        <v>93</v>
      </c>
      <c r="I21" s="6" t="s">
        <v>161</v>
      </c>
      <c r="J21" s="6"/>
      <c r="K21" s="17">
        <v>2.66</v>
      </c>
      <c r="L21" s="6" t="s">
        <v>94</v>
      </c>
      <c r="M21" s="18">
        <v>1.6E-2</v>
      </c>
      <c r="N21" s="8">
        <v>0.01</v>
      </c>
      <c r="O21" s="7">
        <v>13907000</v>
      </c>
      <c r="P21" s="7">
        <v>102.07</v>
      </c>
      <c r="Q21" s="7">
        <v>14194.87</v>
      </c>
      <c r="R21" s="8">
        <v>4.4000000000000003E-3</v>
      </c>
      <c r="S21" s="8">
        <v>8.0000000000000002E-3</v>
      </c>
      <c r="T21" s="8">
        <v>1.1000000000000001E-3</v>
      </c>
    </row>
    <row r="22" spans="2:20">
      <c r="B22" s="6" t="s">
        <v>179</v>
      </c>
      <c r="C22" s="17">
        <v>1940576</v>
      </c>
      <c r="D22" s="6" t="s">
        <v>128</v>
      </c>
      <c r="E22" s="6"/>
      <c r="F22" s="6">
        <v>194</v>
      </c>
      <c r="G22" s="6" t="s">
        <v>159</v>
      </c>
      <c r="H22" s="6" t="s">
        <v>93</v>
      </c>
      <c r="I22" s="6" t="s">
        <v>161</v>
      </c>
      <c r="J22" s="6"/>
      <c r="K22" s="17">
        <v>3.18</v>
      </c>
      <c r="L22" s="6" t="s">
        <v>94</v>
      </c>
      <c r="M22" s="18">
        <v>7.0000000000000001E-3</v>
      </c>
      <c r="N22" s="8">
        <v>5.8999999999999999E-3</v>
      </c>
      <c r="O22" s="7">
        <v>65320000</v>
      </c>
      <c r="P22" s="7">
        <v>101.29</v>
      </c>
      <c r="Q22" s="7">
        <v>66162.63</v>
      </c>
      <c r="R22" s="8">
        <v>1.3100000000000001E-2</v>
      </c>
      <c r="S22" s="8">
        <v>3.73E-2</v>
      </c>
      <c r="T22" s="8">
        <v>5.1999999999999998E-3</v>
      </c>
    </row>
    <row r="23" spans="2:20">
      <c r="B23" s="6" t="s">
        <v>180</v>
      </c>
      <c r="C23" s="17">
        <v>1940535</v>
      </c>
      <c r="D23" s="6" t="s">
        <v>128</v>
      </c>
      <c r="E23" s="6"/>
      <c r="F23" s="6">
        <v>194</v>
      </c>
      <c r="G23" s="6" t="s">
        <v>159</v>
      </c>
      <c r="H23" s="6" t="s">
        <v>93</v>
      </c>
      <c r="I23" s="6" t="s">
        <v>161</v>
      </c>
      <c r="J23" s="6"/>
      <c r="K23" s="17">
        <v>4.96</v>
      </c>
      <c r="L23" s="6" t="s">
        <v>94</v>
      </c>
      <c r="M23" s="18">
        <v>0.05</v>
      </c>
      <c r="N23" s="8">
        <v>9.5999999999999992E-3</v>
      </c>
      <c r="O23" s="7">
        <v>37170037</v>
      </c>
      <c r="P23" s="7">
        <v>126.5</v>
      </c>
      <c r="Q23" s="7">
        <v>47020.1</v>
      </c>
      <c r="R23" s="8">
        <v>1.18E-2</v>
      </c>
      <c r="S23" s="8">
        <v>2.6499999999999999E-2</v>
      </c>
      <c r="T23" s="8">
        <v>3.7000000000000002E-3</v>
      </c>
    </row>
    <row r="24" spans="2:20">
      <c r="B24" s="6" t="s">
        <v>181</v>
      </c>
      <c r="C24" s="17">
        <v>1093681</v>
      </c>
      <c r="D24" s="6" t="s">
        <v>128</v>
      </c>
      <c r="E24" s="6"/>
      <c r="F24" s="6">
        <v>1153</v>
      </c>
      <c r="G24" s="6" t="s">
        <v>159</v>
      </c>
      <c r="H24" s="6" t="s">
        <v>182</v>
      </c>
      <c r="I24" s="6" t="s">
        <v>161</v>
      </c>
      <c r="J24" s="6"/>
      <c r="K24" s="17">
        <v>1.07</v>
      </c>
      <c r="L24" s="6" t="s">
        <v>94</v>
      </c>
      <c r="M24" s="18">
        <v>4.2000000000000003E-2</v>
      </c>
      <c r="N24" s="8">
        <v>6.6E-3</v>
      </c>
      <c r="O24" s="7">
        <v>94125.53</v>
      </c>
      <c r="P24" s="7">
        <v>128.38</v>
      </c>
      <c r="Q24" s="7">
        <v>120.84</v>
      </c>
      <c r="R24" s="8">
        <v>8.9999999999999998E-4</v>
      </c>
      <c r="S24" s="8">
        <v>1E-4</v>
      </c>
      <c r="T24" s="8">
        <v>0</v>
      </c>
    </row>
    <row r="25" spans="2:20">
      <c r="B25" s="6" t="s">
        <v>183</v>
      </c>
      <c r="C25" s="17">
        <v>1135177</v>
      </c>
      <c r="D25" s="6" t="s">
        <v>128</v>
      </c>
      <c r="E25" s="6"/>
      <c r="F25" s="6">
        <v>1153</v>
      </c>
      <c r="G25" s="6" t="s">
        <v>159</v>
      </c>
      <c r="H25" s="6" t="s">
        <v>182</v>
      </c>
      <c r="I25" s="6" t="s">
        <v>161</v>
      </c>
      <c r="J25" s="6"/>
      <c r="K25" s="17">
        <v>3.2</v>
      </c>
      <c r="L25" s="6" t="s">
        <v>94</v>
      </c>
      <c r="M25" s="18">
        <v>8.0000000000000002E-3</v>
      </c>
      <c r="N25" s="8">
        <v>7.4000000000000003E-3</v>
      </c>
      <c r="O25" s="7">
        <v>5819000</v>
      </c>
      <c r="P25" s="7">
        <v>101.19</v>
      </c>
      <c r="Q25" s="7">
        <v>5888.25</v>
      </c>
      <c r="R25" s="8">
        <v>8.9999999999999993E-3</v>
      </c>
      <c r="S25" s="8">
        <v>3.3E-3</v>
      </c>
      <c r="T25" s="8">
        <v>5.0000000000000001E-4</v>
      </c>
    </row>
    <row r="26" spans="2:20">
      <c r="B26" s="6" t="s">
        <v>184</v>
      </c>
      <c r="C26" s="17">
        <v>6040299</v>
      </c>
      <c r="D26" s="6" t="s">
        <v>128</v>
      </c>
      <c r="E26" s="6"/>
      <c r="F26" s="6">
        <v>604</v>
      </c>
      <c r="G26" s="6" t="s">
        <v>159</v>
      </c>
      <c r="H26" s="6" t="s">
        <v>182</v>
      </c>
      <c r="I26" s="6" t="s">
        <v>161</v>
      </c>
      <c r="J26" s="6"/>
      <c r="K26" s="17">
        <v>3.68</v>
      </c>
      <c r="L26" s="6" t="s">
        <v>94</v>
      </c>
      <c r="M26" s="18">
        <v>3.4000000000000002E-2</v>
      </c>
      <c r="N26" s="8">
        <v>7.9000000000000008E-3</v>
      </c>
      <c r="O26" s="7">
        <v>77941354</v>
      </c>
      <c r="P26" s="7">
        <v>112.62</v>
      </c>
      <c r="Q26" s="7">
        <v>87777.55</v>
      </c>
      <c r="R26" s="8">
        <v>4.1700000000000001E-2</v>
      </c>
      <c r="S26" s="8">
        <v>4.9500000000000002E-2</v>
      </c>
      <c r="T26" s="8">
        <v>6.8999999999999999E-3</v>
      </c>
    </row>
    <row r="27" spans="2:20">
      <c r="B27" s="6" t="s">
        <v>185</v>
      </c>
      <c r="C27" s="17">
        <v>6040273</v>
      </c>
      <c r="D27" s="6" t="s">
        <v>128</v>
      </c>
      <c r="E27" s="6"/>
      <c r="F27" s="6">
        <v>604</v>
      </c>
      <c r="G27" s="6" t="s">
        <v>159</v>
      </c>
      <c r="H27" s="6" t="s">
        <v>182</v>
      </c>
      <c r="I27" s="6" t="s">
        <v>161</v>
      </c>
      <c r="J27" s="6"/>
      <c r="K27" s="17">
        <v>0.69</v>
      </c>
      <c r="L27" s="6" t="s">
        <v>94</v>
      </c>
      <c r="M27" s="18">
        <v>2.5999999999999999E-2</v>
      </c>
      <c r="N27" s="8">
        <v>6.1999999999999998E-3</v>
      </c>
      <c r="O27" s="7">
        <v>23429334</v>
      </c>
      <c r="P27" s="7">
        <v>108.11</v>
      </c>
      <c r="Q27" s="7">
        <v>25329.45</v>
      </c>
      <c r="R27" s="8">
        <v>7.1999999999999998E-3</v>
      </c>
      <c r="S27" s="8">
        <v>1.43E-2</v>
      </c>
      <c r="T27" s="8">
        <v>2E-3</v>
      </c>
    </row>
    <row r="28" spans="2:20">
      <c r="B28" s="6" t="s">
        <v>186</v>
      </c>
      <c r="C28" s="17">
        <v>6040232</v>
      </c>
      <c r="D28" s="6" t="s">
        <v>128</v>
      </c>
      <c r="E28" s="6"/>
      <c r="F28" s="6">
        <v>604</v>
      </c>
      <c r="G28" s="6" t="s">
        <v>159</v>
      </c>
      <c r="H28" s="6" t="s">
        <v>182</v>
      </c>
      <c r="I28" s="6" t="s">
        <v>161</v>
      </c>
      <c r="J28" s="6"/>
      <c r="K28" s="17">
        <v>0.85</v>
      </c>
      <c r="L28" s="6" t="s">
        <v>94</v>
      </c>
      <c r="M28" s="18">
        <v>4.3999999999999997E-2</v>
      </c>
      <c r="N28" s="8">
        <v>4.1999999999999997E-3</v>
      </c>
      <c r="O28" s="7">
        <v>66666.7</v>
      </c>
      <c r="P28" s="7">
        <v>121.41</v>
      </c>
      <c r="Q28" s="7">
        <v>80.94</v>
      </c>
      <c r="R28" s="8">
        <v>1E-4</v>
      </c>
      <c r="S28" s="8">
        <v>0</v>
      </c>
      <c r="T28" s="8">
        <v>0</v>
      </c>
    </row>
    <row r="29" spans="2:20">
      <c r="B29" s="6" t="s">
        <v>187</v>
      </c>
      <c r="C29" s="17">
        <v>2310068</v>
      </c>
      <c r="D29" s="6" t="s">
        <v>128</v>
      </c>
      <c r="E29" s="6"/>
      <c r="F29" s="6">
        <v>231</v>
      </c>
      <c r="G29" s="6" t="s">
        <v>159</v>
      </c>
      <c r="H29" s="6" t="s">
        <v>182</v>
      </c>
      <c r="I29" s="6" t="s">
        <v>161</v>
      </c>
      <c r="J29" s="6"/>
      <c r="K29" s="17">
        <v>0.41</v>
      </c>
      <c r="L29" s="6" t="s">
        <v>94</v>
      </c>
      <c r="M29" s="18">
        <v>3.9E-2</v>
      </c>
      <c r="N29" s="8">
        <v>1.5699999999999999E-2</v>
      </c>
      <c r="O29" s="7">
        <v>16693423</v>
      </c>
      <c r="P29" s="7">
        <v>122.92</v>
      </c>
      <c r="Q29" s="7">
        <v>20519.560000000001</v>
      </c>
      <c r="R29" s="8">
        <v>1.15E-2</v>
      </c>
      <c r="S29" s="8">
        <v>1.1599999999999999E-2</v>
      </c>
      <c r="T29" s="8">
        <v>1.6000000000000001E-3</v>
      </c>
    </row>
    <row r="30" spans="2:20">
      <c r="B30" s="6" t="s">
        <v>188</v>
      </c>
      <c r="C30" s="17">
        <v>1136324</v>
      </c>
      <c r="D30" s="6" t="s">
        <v>128</v>
      </c>
      <c r="E30" s="6"/>
      <c r="F30" s="6">
        <v>1420</v>
      </c>
      <c r="G30" s="6" t="s">
        <v>189</v>
      </c>
      <c r="H30" s="6" t="s">
        <v>182</v>
      </c>
      <c r="I30" s="6" t="s">
        <v>161</v>
      </c>
      <c r="J30" s="6"/>
      <c r="K30" s="17">
        <v>5.69</v>
      </c>
      <c r="L30" s="6" t="s">
        <v>94</v>
      </c>
      <c r="M30" s="18">
        <v>1.6400000000000001E-2</v>
      </c>
      <c r="N30" s="8">
        <v>1.5100000000000001E-2</v>
      </c>
      <c r="O30" s="7">
        <v>11172000</v>
      </c>
      <c r="P30" s="7">
        <v>100.78</v>
      </c>
      <c r="Q30" s="7">
        <v>11259.14</v>
      </c>
      <c r="R30" s="8">
        <v>1.11E-2</v>
      </c>
      <c r="S30" s="8">
        <v>6.4000000000000003E-3</v>
      </c>
      <c r="T30" s="8">
        <v>8.9999999999999998E-4</v>
      </c>
    </row>
    <row r="31" spans="2:20">
      <c r="B31" s="6" t="s">
        <v>190</v>
      </c>
      <c r="C31" s="17">
        <v>1136329</v>
      </c>
      <c r="D31" s="6" t="s">
        <v>128</v>
      </c>
      <c r="E31" s="6"/>
      <c r="F31" s="6">
        <v>1420</v>
      </c>
      <c r="G31" s="6" t="s">
        <v>189</v>
      </c>
      <c r="H31" s="6" t="s">
        <v>182</v>
      </c>
      <c r="I31" s="6" t="s">
        <v>161</v>
      </c>
      <c r="J31" s="6"/>
      <c r="L31" s="6" t="s">
        <v>94</v>
      </c>
      <c r="O31" s="7">
        <v>91610.4</v>
      </c>
      <c r="P31" s="7">
        <v>100</v>
      </c>
      <c r="Q31" s="7">
        <v>91.61</v>
      </c>
      <c r="S31" s="8">
        <v>1E-4</v>
      </c>
      <c r="T31" s="8">
        <v>0</v>
      </c>
    </row>
    <row r="32" spans="2:20">
      <c r="B32" s="6" t="s">
        <v>191</v>
      </c>
      <c r="C32" s="17">
        <v>1940402</v>
      </c>
      <c r="D32" s="6" t="s">
        <v>128</v>
      </c>
      <c r="E32" s="6"/>
      <c r="F32" s="6">
        <v>194</v>
      </c>
      <c r="G32" s="6" t="s">
        <v>159</v>
      </c>
      <c r="H32" s="6" t="s">
        <v>182</v>
      </c>
      <c r="I32" s="6" t="s">
        <v>161</v>
      </c>
      <c r="J32" s="6"/>
      <c r="K32" s="17">
        <v>2.15</v>
      </c>
      <c r="L32" s="6" t="s">
        <v>94</v>
      </c>
      <c r="M32" s="18">
        <v>4.1000000000000002E-2</v>
      </c>
      <c r="N32" s="8">
        <v>8.2000000000000007E-3</v>
      </c>
      <c r="O32" s="7">
        <v>3505532</v>
      </c>
      <c r="P32" s="7">
        <v>132.30000000000001</v>
      </c>
      <c r="Q32" s="7">
        <v>4637.82</v>
      </c>
      <c r="R32" s="8">
        <v>8.9999999999999998E-4</v>
      </c>
      <c r="S32" s="8">
        <v>2.5999999999999999E-3</v>
      </c>
      <c r="T32" s="8">
        <v>4.0000000000000002E-4</v>
      </c>
    </row>
    <row r="33" spans="2:20">
      <c r="B33" s="6" t="s">
        <v>192</v>
      </c>
      <c r="C33" s="17">
        <v>1940501</v>
      </c>
      <c r="D33" s="6" t="s">
        <v>128</v>
      </c>
      <c r="E33" s="6"/>
      <c r="F33" s="6">
        <v>194</v>
      </c>
      <c r="G33" s="6" t="s">
        <v>159</v>
      </c>
      <c r="H33" s="6" t="s">
        <v>182</v>
      </c>
      <c r="I33" s="6" t="s">
        <v>161</v>
      </c>
      <c r="J33" s="6"/>
      <c r="K33" s="17">
        <v>4.13</v>
      </c>
      <c r="L33" s="6" t="s">
        <v>94</v>
      </c>
      <c r="M33" s="18">
        <v>0.04</v>
      </c>
      <c r="N33" s="8">
        <v>8.3999999999999995E-3</v>
      </c>
      <c r="O33" s="7">
        <v>92400148</v>
      </c>
      <c r="P33" s="7">
        <v>119.39</v>
      </c>
      <c r="Q33" s="7">
        <v>110316.54</v>
      </c>
      <c r="R33" s="8">
        <v>3.1800000000000002E-2</v>
      </c>
      <c r="S33" s="8">
        <v>6.2300000000000001E-2</v>
      </c>
      <c r="T33" s="8">
        <v>8.6999999999999994E-3</v>
      </c>
    </row>
    <row r="34" spans="2:20">
      <c r="B34" s="6" t="s">
        <v>193</v>
      </c>
      <c r="C34" s="17">
        <v>1940543</v>
      </c>
      <c r="D34" s="6" t="s">
        <v>128</v>
      </c>
      <c r="E34" s="6"/>
      <c r="F34" s="6">
        <v>194</v>
      </c>
      <c r="G34" s="6" t="s">
        <v>159</v>
      </c>
      <c r="H34" s="6" t="s">
        <v>182</v>
      </c>
      <c r="I34" s="6" t="s">
        <v>161</v>
      </c>
      <c r="J34" s="6"/>
      <c r="K34" s="17">
        <v>4.9000000000000004</v>
      </c>
      <c r="L34" s="6" t="s">
        <v>94</v>
      </c>
      <c r="M34" s="18">
        <v>4.2000000000000003E-2</v>
      </c>
      <c r="N34" s="8">
        <v>9.9000000000000008E-3</v>
      </c>
      <c r="O34" s="7">
        <v>29655000</v>
      </c>
      <c r="P34" s="7">
        <v>120.24</v>
      </c>
      <c r="Q34" s="7">
        <v>35657.17</v>
      </c>
      <c r="R34" s="8">
        <v>2.9700000000000001E-2</v>
      </c>
      <c r="S34" s="8">
        <v>2.01E-2</v>
      </c>
      <c r="T34" s="8">
        <v>2.8E-3</v>
      </c>
    </row>
    <row r="35" spans="2:20">
      <c r="B35" s="6" t="s">
        <v>194</v>
      </c>
      <c r="C35" s="17">
        <v>1133487</v>
      </c>
      <c r="D35" s="6" t="s">
        <v>128</v>
      </c>
      <c r="E35" s="6"/>
      <c r="F35" s="6">
        <v>1300</v>
      </c>
      <c r="G35" s="6" t="s">
        <v>189</v>
      </c>
      <c r="H35" s="6" t="s">
        <v>195</v>
      </c>
      <c r="I35" s="6" t="s">
        <v>161</v>
      </c>
      <c r="J35" s="6"/>
      <c r="K35" s="17">
        <v>6.74</v>
      </c>
      <c r="L35" s="6" t="s">
        <v>94</v>
      </c>
      <c r="M35" s="18">
        <v>2.3400000000000001E-2</v>
      </c>
      <c r="N35" s="8">
        <v>2.0299999999999999E-2</v>
      </c>
      <c r="O35" s="7">
        <v>2324000</v>
      </c>
      <c r="P35" s="7">
        <v>101.81</v>
      </c>
      <c r="Q35" s="7">
        <v>2366.06</v>
      </c>
      <c r="R35" s="8">
        <v>1.6999999999999999E-3</v>
      </c>
      <c r="S35" s="8">
        <v>1.2999999999999999E-3</v>
      </c>
      <c r="T35" s="8">
        <v>2.0000000000000001E-4</v>
      </c>
    </row>
    <row r="36" spans="2:20">
      <c r="B36" s="6" t="s">
        <v>196</v>
      </c>
      <c r="C36" s="17">
        <v>2300143</v>
      </c>
      <c r="D36" s="6" t="s">
        <v>128</v>
      </c>
      <c r="E36" s="6"/>
      <c r="F36" s="6">
        <v>230</v>
      </c>
      <c r="G36" s="6" t="s">
        <v>197</v>
      </c>
      <c r="H36" s="6" t="s">
        <v>195</v>
      </c>
      <c r="I36" s="6" t="s">
        <v>161</v>
      </c>
      <c r="J36" s="6"/>
      <c r="K36" s="17">
        <v>3.7</v>
      </c>
      <c r="L36" s="6" t="s">
        <v>94</v>
      </c>
      <c r="M36" s="18">
        <v>3.6999999999999998E-2</v>
      </c>
      <c r="N36" s="8">
        <v>1.0800000000000001E-2</v>
      </c>
      <c r="O36" s="7">
        <v>848600</v>
      </c>
      <c r="P36" s="7">
        <v>112.98</v>
      </c>
      <c r="Q36" s="7">
        <v>958.75</v>
      </c>
      <c r="R36" s="8">
        <v>2.9999999999999997E-4</v>
      </c>
      <c r="S36" s="8">
        <v>5.0000000000000001E-4</v>
      </c>
      <c r="T36" s="8">
        <v>1E-4</v>
      </c>
    </row>
    <row r="37" spans="2:20">
      <c r="B37" s="6" t="s">
        <v>198</v>
      </c>
      <c r="C37" s="17">
        <v>1103126</v>
      </c>
      <c r="D37" s="6" t="s">
        <v>128</v>
      </c>
      <c r="E37" s="6"/>
      <c r="F37" s="6">
        <v>1153</v>
      </c>
      <c r="G37" s="6" t="s">
        <v>159</v>
      </c>
      <c r="H37" s="6" t="s">
        <v>195</v>
      </c>
      <c r="I37" s="6" t="s">
        <v>161</v>
      </c>
      <c r="J37" s="6"/>
      <c r="K37" s="17">
        <v>2.14</v>
      </c>
      <c r="L37" s="6" t="s">
        <v>94</v>
      </c>
      <c r="M37" s="18">
        <v>4.2000000000000003E-2</v>
      </c>
      <c r="N37" s="8">
        <v>1.03E-2</v>
      </c>
      <c r="O37" s="7">
        <v>305000.03999999998</v>
      </c>
      <c r="P37" s="7">
        <v>129.6</v>
      </c>
      <c r="Q37" s="7">
        <v>395.28</v>
      </c>
      <c r="R37" s="8">
        <v>2.3E-3</v>
      </c>
      <c r="S37" s="8">
        <v>2.0000000000000001E-4</v>
      </c>
      <c r="T37" s="8">
        <v>0</v>
      </c>
    </row>
    <row r="38" spans="2:20">
      <c r="B38" s="6" t="s">
        <v>199</v>
      </c>
      <c r="C38" s="17">
        <v>1105576</v>
      </c>
      <c r="D38" s="6" t="s">
        <v>128</v>
      </c>
      <c r="E38" s="6"/>
      <c r="F38" s="6">
        <v>1153</v>
      </c>
      <c r="G38" s="6" t="s">
        <v>159</v>
      </c>
      <c r="H38" s="6" t="s">
        <v>195</v>
      </c>
      <c r="I38" s="6" t="s">
        <v>161</v>
      </c>
      <c r="J38" s="6"/>
      <c r="K38" s="17">
        <v>0.44</v>
      </c>
      <c r="L38" s="6" t="s">
        <v>94</v>
      </c>
      <c r="M38" s="18">
        <v>3.85E-2</v>
      </c>
      <c r="N38" s="8">
        <v>1.46E-2</v>
      </c>
      <c r="O38" s="7">
        <v>2994299.5</v>
      </c>
      <c r="P38" s="7">
        <v>120.57</v>
      </c>
      <c r="Q38" s="7">
        <v>3610.23</v>
      </c>
      <c r="R38" s="8">
        <v>8.2000000000000007E-3</v>
      </c>
      <c r="S38" s="8">
        <v>2E-3</v>
      </c>
      <c r="T38" s="8">
        <v>2.9999999999999997E-4</v>
      </c>
    </row>
    <row r="39" spans="2:20">
      <c r="B39" s="6" t="s">
        <v>200</v>
      </c>
      <c r="C39" s="17">
        <v>1121953</v>
      </c>
      <c r="D39" s="6" t="s">
        <v>128</v>
      </c>
      <c r="E39" s="6"/>
      <c r="F39" s="6">
        <v>1153</v>
      </c>
      <c r="G39" s="6" t="s">
        <v>159</v>
      </c>
      <c r="H39" s="6" t="s">
        <v>195</v>
      </c>
      <c r="I39" s="6" t="s">
        <v>161</v>
      </c>
      <c r="J39" s="6"/>
      <c r="K39" s="17">
        <v>2.0099999999999998</v>
      </c>
      <c r="L39" s="6" t="s">
        <v>94</v>
      </c>
      <c r="M39" s="18">
        <v>3.1E-2</v>
      </c>
      <c r="N39" s="8">
        <v>7.7999999999999996E-3</v>
      </c>
      <c r="O39" s="7">
        <v>9545000</v>
      </c>
      <c r="P39" s="7">
        <v>112.61</v>
      </c>
      <c r="Q39" s="7">
        <v>10748.62</v>
      </c>
      <c r="R39" s="8">
        <v>1.11E-2</v>
      </c>
      <c r="S39" s="8">
        <v>6.1000000000000004E-3</v>
      </c>
      <c r="T39" s="8">
        <v>8.0000000000000004E-4</v>
      </c>
    </row>
    <row r="40" spans="2:20">
      <c r="B40" s="6" t="s">
        <v>201</v>
      </c>
      <c r="C40" s="17">
        <v>6910129</v>
      </c>
      <c r="D40" s="6" t="s">
        <v>128</v>
      </c>
      <c r="E40" s="6"/>
      <c r="F40" s="6">
        <v>691</v>
      </c>
      <c r="G40" s="6" t="s">
        <v>159</v>
      </c>
      <c r="H40" s="6" t="s">
        <v>195</v>
      </c>
      <c r="I40" s="6" t="s">
        <v>161</v>
      </c>
      <c r="J40" s="6"/>
      <c r="K40" s="17">
        <v>3.72</v>
      </c>
      <c r="L40" s="6" t="s">
        <v>94</v>
      </c>
      <c r="M40" s="18">
        <v>3.85E-2</v>
      </c>
      <c r="N40" s="8">
        <v>8.5000000000000006E-3</v>
      </c>
      <c r="O40" s="7">
        <v>33633959</v>
      </c>
      <c r="P40" s="7">
        <v>119.25</v>
      </c>
      <c r="Q40" s="7">
        <v>40108.5</v>
      </c>
      <c r="R40" s="8">
        <v>7.9000000000000001E-2</v>
      </c>
      <c r="S40" s="8">
        <v>2.2599999999999999E-2</v>
      </c>
      <c r="T40" s="8">
        <v>3.2000000000000002E-3</v>
      </c>
    </row>
    <row r="41" spans="2:20">
      <c r="B41" s="6" t="s">
        <v>202</v>
      </c>
      <c r="C41" s="17">
        <v>7480023</v>
      </c>
      <c r="D41" s="6" t="s">
        <v>128</v>
      </c>
      <c r="E41" s="6"/>
      <c r="F41" s="6">
        <v>748</v>
      </c>
      <c r="G41" s="6" t="s">
        <v>203</v>
      </c>
      <c r="H41" s="6" t="s">
        <v>195</v>
      </c>
      <c r="I41" s="6" t="s">
        <v>161</v>
      </c>
      <c r="J41" s="6"/>
      <c r="K41" s="17">
        <v>1.88</v>
      </c>
      <c r="L41" s="6" t="s">
        <v>94</v>
      </c>
      <c r="M41" s="18">
        <v>5.2499999999999998E-2</v>
      </c>
      <c r="N41" s="8">
        <v>8.8000000000000005E-3</v>
      </c>
      <c r="O41" s="7">
        <v>3388661.4</v>
      </c>
      <c r="P41" s="7">
        <v>132.72</v>
      </c>
      <c r="Q41" s="7">
        <v>4497.43</v>
      </c>
      <c r="R41" s="8">
        <v>9.4000000000000004E-3</v>
      </c>
      <c r="S41" s="8">
        <v>2.5000000000000001E-3</v>
      </c>
      <c r="T41" s="8">
        <v>4.0000000000000002E-4</v>
      </c>
    </row>
    <row r="42" spans="2:20">
      <c r="B42" s="6" t="s">
        <v>204</v>
      </c>
      <c r="C42" s="17">
        <v>7480072</v>
      </c>
      <c r="D42" s="6" t="s">
        <v>128</v>
      </c>
      <c r="E42" s="6"/>
      <c r="F42" s="6">
        <v>748</v>
      </c>
      <c r="G42" s="6" t="s">
        <v>159</v>
      </c>
      <c r="H42" s="6" t="s">
        <v>195</v>
      </c>
      <c r="I42" s="6" t="s">
        <v>161</v>
      </c>
      <c r="J42" s="6"/>
      <c r="K42" s="17">
        <v>0.19</v>
      </c>
      <c r="L42" s="6" t="s">
        <v>94</v>
      </c>
      <c r="M42" s="18">
        <v>4.2900000000000001E-2</v>
      </c>
      <c r="N42" s="8">
        <v>3.95E-2</v>
      </c>
      <c r="O42" s="7">
        <v>3424760.59</v>
      </c>
      <c r="P42" s="7">
        <v>119.54</v>
      </c>
      <c r="Q42" s="7">
        <v>4093.96</v>
      </c>
      <c r="R42" s="8">
        <v>1.21E-2</v>
      </c>
      <c r="S42" s="8">
        <v>2.3E-3</v>
      </c>
      <c r="T42" s="8">
        <v>2.9999999999999997E-4</v>
      </c>
    </row>
    <row r="43" spans="2:20">
      <c r="B43" s="6" t="s">
        <v>205</v>
      </c>
      <c r="C43" s="17">
        <v>7480015</v>
      </c>
      <c r="D43" s="6" t="s">
        <v>128</v>
      </c>
      <c r="E43" s="6"/>
      <c r="F43" s="6">
        <v>748</v>
      </c>
      <c r="G43" s="6" t="s">
        <v>159</v>
      </c>
      <c r="H43" s="6" t="s">
        <v>195</v>
      </c>
      <c r="I43" s="6" t="s">
        <v>161</v>
      </c>
      <c r="J43" s="6"/>
      <c r="K43" s="17">
        <v>0.73</v>
      </c>
      <c r="L43" s="6" t="s">
        <v>94</v>
      </c>
      <c r="M43" s="18">
        <v>5.5E-2</v>
      </c>
      <c r="N43" s="8">
        <v>1.1900000000000001E-2</v>
      </c>
      <c r="O43" s="7">
        <v>900000.13</v>
      </c>
      <c r="P43" s="7">
        <v>132.62</v>
      </c>
      <c r="Q43" s="7">
        <v>1193.58</v>
      </c>
      <c r="R43" s="8">
        <v>5.5999999999999999E-3</v>
      </c>
      <c r="S43" s="8">
        <v>6.9999999999999999E-4</v>
      </c>
      <c r="T43" s="8">
        <v>1E-4</v>
      </c>
    </row>
    <row r="44" spans="2:20">
      <c r="B44" s="6" t="s">
        <v>206</v>
      </c>
      <c r="C44" s="17">
        <v>7480049</v>
      </c>
      <c r="D44" s="6" t="s">
        <v>128</v>
      </c>
      <c r="E44" s="6"/>
      <c r="F44" s="6">
        <v>748</v>
      </c>
      <c r="G44" s="6" t="s">
        <v>159</v>
      </c>
      <c r="H44" s="6" t="s">
        <v>195</v>
      </c>
      <c r="I44" s="6" t="s">
        <v>161</v>
      </c>
      <c r="J44" s="6"/>
      <c r="K44" s="17">
        <v>3.19</v>
      </c>
      <c r="L44" s="6" t="s">
        <v>94</v>
      </c>
      <c r="M44" s="18">
        <v>4.7500000000000001E-2</v>
      </c>
      <c r="N44" s="8">
        <v>8.0000000000000002E-3</v>
      </c>
      <c r="O44" s="7">
        <v>9249832.1799999997</v>
      </c>
      <c r="P44" s="7">
        <v>132.66999999999999</v>
      </c>
      <c r="Q44" s="7">
        <v>12271.75</v>
      </c>
      <c r="R44" s="8">
        <v>2.12E-2</v>
      </c>
      <c r="S44" s="8">
        <v>6.8999999999999999E-3</v>
      </c>
      <c r="T44" s="8">
        <v>1E-3</v>
      </c>
    </row>
    <row r="45" spans="2:20">
      <c r="B45" s="6" t="s">
        <v>207</v>
      </c>
      <c r="C45" s="17">
        <v>1126598</v>
      </c>
      <c r="D45" s="6" t="s">
        <v>128</v>
      </c>
      <c r="E45" s="6"/>
      <c r="F45" s="6">
        <v>1153</v>
      </c>
      <c r="G45" s="6" t="s">
        <v>159</v>
      </c>
      <c r="H45" s="6" t="s">
        <v>195</v>
      </c>
      <c r="I45" s="6" t="s">
        <v>161</v>
      </c>
      <c r="J45" s="6"/>
      <c r="K45" s="17">
        <v>2.44</v>
      </c>
      <c r="L45" s="6" t="s">
        <v>94</v>
      </c>
      <c r="M45" s="18">
        <v>2.8000000000000001E-2</v>
      </c>
      <c r="N45" s="8">
        <v>7.7000000000000002E-3</v>
      </c>
      <c r="O45" s="7">
        <v>125869</v>
      </c>
      <c r="P45" s="7">
        <v>107.21</v>
      </c>
      <c r="Q45" s="7">
        <v>134.94</v>
      </c>
      <c r="R45" s="8">
        <v>1E-4</v>
      </c>
      <c r="S45" s="8">
        <v>1E-4</v>
      </c>
      <c r="T45" s="8">
        <v>0</v>
      </c>
    </row>
    <row r="46" spans="2:20">
      <c r="B46" s="6" t="s">
        <v>208</v>
      </c>
      <c r="C46" s="17">
        <v>1099738</v>
      </c>
      <c r="D46" s="6" t="s">
        <v>128</v>
      </c>
      <c r="E46" s="6"/>
      <c r="F46" s="6">
        <v>1367</v>
      </c>
      <c r="G46" s="6" t="s">
        <v>209</v>
      </c>
      <c r="H46" s="6" t="s">
        <v>195</v>
      </c>
      <c r="I46" s="6" t="s">
        <v>161</v>
      </c>
      <c r="J46" s="6"/>
      <c r="K46" s="17">
        <v>2.9</v>
      </c>
      <c r="L46" s="6" t="s">
        <v>94</v>
      </c>
      <c r="M46" s="18">
        <v>4.65E-2</v>
      </c>
      <c r="N46" s="8">
        <v>7.4999999999999997E-3</v>
      </c>
      <c r="O46" s="7">
        <v>35880.199999999997</v>
      </c>
      <c r="P46" s="7">
        <v>132.84</v>
      </c>
      <c r="Q46" s="7">
        <v>47.66</v>
      </c>
      <c r="R46" s="8">
        <v>2.9999999999999997E-4</v>
      </c>
      <c r="S46" s="8">
        <v>0</v>
      </c>
      <c r="T46" s="8">
        <v>0</v>
      </c>
    </row>
    <row r="47" spans="2:20">
      <c r="B47" s="6" t="s">
        <v>210</v>
      </c>
      <c r="C47" s="17">
        <v>1099733</v>
      </c>
      <c r="D47" s="6" t="s">
        <v>128</v>
      </c>
      <c r="E47" s="6"/>
      <c r="F47" s="6">
        <v>1367</v>
      </c>
      <c r="G47" s="6" t="s">
        <v>209</v>
      </c>
      <c r="H47" s="6" t="s">
        <v>195</v>
      </c>
      <c r="I47" s="6" t="s">
        <v>161</v>
      </c>
      <c r="J47" s="6"/>
      <c r="L47" s="6" t="s">
        <v>94</v>
      </c>
      <c r="O47" s="7">
        <v>1987.81</v>
      </c>
      <c r="P47" s="7">
        <v>100</v>
      </c>
      <c r="Q47" s="7">
        <v>1.99</v>
      </c>
      <c r="S47" s="8">
        <v>0</v>
      </c>
      <c r="T47" s="8">
        <v>0</v>
      </c>
    </row>
    <row r="48" spans="2:20">
      <c r="B48" s="6" t="s">
        <v>211</v>
      </c>
      <c r="C48" s="17">
        <v>1097138</v>
      </c>
      <c r="D48" s="6" t="s">
        <v>128</v>
      </c>
      <c r="E48" s="6"/>
      <c r="F48" s="6">
        <v>1324</v>
      </c>
      <c r="G48" s="6" t="s">
        <v>209</v>
      </c>
      <c r="H48" s="6" t="s">
        <v>195</v>
      </c>
      <c r="I48" s="6" t="s">
        <v>161</v>
      </c>
      <c r="J48" s="6"/>
      <c r="K48" s="17">
        <v>2.31</v>
      </c>
      <c r="L48" s="6" t="s">
        <v>94</v>
      </c>
      <c r="M48" s="18">
        <v>4.8899999999999999E-2</v>
      </c>
      <c r="N48" s="8">
        <v>9.7000000000000003E-3</v>
      </c>
      <c r="O48" s="7">
        <v>0.56000000000000005</v>
      </c>
      <c r="P48" s="7">
        <v>131.79</v>
      </c>
      <c r="Q48" s="7">
        <v>0</v>
      </c>
      <c r="R48" s="8">
        <v>0</v>
      </c>
      <c r="S48" s="8">
        <v>0</v>
      </c>
      <c r="T48" s="8">
        <v>0</v>
      </c>
    </row>
    <row r="49" spans="2:20">
      <c r="B49" s="6" t="s">
        <v>212</v>
      </c>
      <c r="C49" s="17">
        <v>6040257</v>
      </c>
      <c r="D49" s="6" t="s">
        <v>128</v>
      </c>
      <c r="E49" s="6"/>
      <c r="F49" s="6">
        <v>604</v>
      </c>
      <c r="G49" s="6" t="s">
        <v>159</v>
      </c>
      <c r="H49" s="6" t="s">
        <v>195</v>
      </c>
      <c r="I49" s="6" t="s">
        <v>161</v>
      </c>
      <c r="J49" s="6"/>
      <c r="K49" s="17">
        <v>19.09</v>
      </c>
      <c r="L49" s="6" t="s">
        <v>94</v>
      </c>
      <c r="M49" s="18">
        <v>0.05</v>
      </c>
      <c r="N49" s="8">
        <v>4.36E-2</v>
      </c>
      <c r="O49" s="7">
        <v>17391933</v>
      </c>
      <c r="P49" s="7">
        <v>124.81</v>
      </c>
      <c r="Q49" s="7">
        <v>21706.87</v>
      </c>
      <c r="R49" s="8">
        <v>1.7399999999999999E-2</v>
      </c>
      <c r="S49" s="8">
        <v>1.23E-2</v>
      </c>
      <c r="T49" s="8">
        <v>1.6999999999999999E-3</v>
      </c>
    </row>
    <row r="50" spans="2:20">
      <c r="B50" s="6" t="s">
        <v>213</v>
      </c>
      <c r="C50" s="17">
        <v>6040141</v>
      </c>
      <c r="D50" s="6" t="s">
        <v>128</v>
      </c>
      <c r="E50" s="6"/>
      <c r="F50" s="6">
        <v>604</v>
      </c>
      <c r="G50" s="6" t="s">
        <v>159</v>
      </c>
      <c r="H50" s="6" t="s">
        <v>195</v>
      </c>
      <c r="I50" s="6" t="s">
        <v>161</v>
      </c>
      <c r="J50" s="6"/>
      <c r="K50" s="17">
        <v>21.72</v>
      </c>
      <c r="L50" s="6" t="s">
        <v>94</v>
      </c>
      <c r="M50" s="18">
        <v>0.04</v>
      </c>
      <c r="N50" s="8">
        <v>3.5299999999999998E-2</v>
      </c>
      <c r="O50" s="7">
        <v>43995039</v>
      </c>
      <c r="P50" s="7">
        <v>119.86</v>
      </c>
      <c r="Q50" s="7">
        <v>52732.45</v>
      </c>
      <c r="R50" s="8">
        <v>3.2599999999999997E-2</v>
      </c>
      <c r="S50" s="8">
        <v>2.98E-2</v>
      </c>
      <c r="T50" s="8">
        <v>4.1999999999999997E-3</v>
      </c>
    </row>
    <row r="51" spans="2:20">
      <c r="B51" s="6" t="s">
        <v>214</v>
      </c>
      <c r="C51" s="17">
        <v>1940444</v>
      </c>
      <c r="D51" s="6" t="s">
        <v>128</v>
      </c>
      <c r="E51" s="6"/>
      <c r="F51" s="6">
        <v>194</v>
      </c>
      <c r="G51" s="6" t="s">
        <v>159</v>
      </c>
      <c r="H51" s="6" t="s">
        <v>195</v>
      </c>
      <c r="I51" s="6" t="s">
        <v>161</v>
      </c>
      <c r="J51" s="6"/>
      <c r="K51" s="17">
        <v>16.41</v>
      </c>
      <c r="L51" s="6" t="s">
        <v>94</v>
      </c>
      <c r="M51" s="18">
        <v>6.5000000000000002E-2</v>
      </c>
      <c r="N51" s="8">
        <v>5.5E-2</v>
      </c>
      <c r="O51" s="7">
        <v>31415266</v>
      </c>
      <c r="P51" s="7">
        <v>130.1</v>
      </c>
      <c r="Q51" s="7">
        <v>40871.26</v>
      </c>
      <c r="R51" s="8">
        <v>1.9900000000000001E-2</v>
      </c>
      <c r="S51" s="8">
        <v>2.3099999999999999E-2</v>
      </c>
      <c r="T51" s="8">
        <v>3.2000000000000002E-3</v>
      </c>
    </row>
    <row r="52" spans="2:20">
      <c r="B52" s="6" t="s">
        <v>215</v>
      </c>
      <c r="C52" s="17">
        <v>1940449</v>
      </c>
      <c r="D52" s="6" t="s">
        <v>128</v>
      </c>
      <c r="E52" s="6"/>
      <c r="F52" s="6">
        <v>194</v>
      </c>
      <c r="G52" s="6" t="s">
        <v>159</v>
      </c>
      <c r="H52" s="6" t="s">
        <v>195</v>
      </c>
      <c r="I52" s="6" t="s">
        <v>161</v>
      </c>
      <c r="J52" s="6"/>
      <c r="L52" s="6" t="s">
        <v>94</v>
      </c>
      <c r="O52" s="7">
        <v>560786.85</v>
      </c>
      <c r="P52" s="7">
        <v>100</v>
      </c>
      <c r="Q52" s="7">
        <v>560.79</v>
      </c>
      <c r="S52" s="8">
        <v>2.9999999999999997E-4</v>
      </c>
      <c r="T52" s="8">
        <v>0</v>
      </c>
    </row>
    <row r="53" spans="2:20">
      <c r="B53" s="6" t="s">
        <v>216</v>
      </c>
      <c r="C53" s="17">
        <v>1115104</v>
      </c>
      <c r="D53" s="6" t="s">
        <v>128</v>
      </c>
      <c r="E53" s="6"/>
      <c r="F53" s="6">
        <v>1527</v>
      </c>
      <c r="G53" s="6" t="s">
        <v>209</v>
      </c>
      <c r="H53" s="6" t="s">
        <v>195</v>
      </c>
      <c r="I53" s="6" t="s">
        <v>161</v>
      </c>
      <c r="J53" s="6"/>
      <c r="K53" s="17">
        <v>1.1399999999999999</v>
      </c>
      <c r="L53" s="6" t="s">
        <v>94</v>
      </c>
      <c r="M53" s="18">
        <v>4.3999999999999997E-2</v>
      </c>
      <c r="N53" s="8">
        <v>7.4000000000000003E-3</v>
      </c>
      <c r="O53" s="7">
        <v>737472.37</v>
      </c>
      <c r="P53" s="7">
        <v>113.9</v>
      </c>
      <c r="Q53" s="7">
        <v>839.98</v>
      </c>
      <c r="R53" s="8">
        <v>6.1999999999999998E-3</v>
      </c>
      <c r="S53" s="8">
        <v>5.0000000000000001E-4</v>
      </c>
      <c r="T53" s="8">
        <v>1E-4</v>
      </c>
    </row>
    <row r="54" spans="2:20">
      <c r="B54" s="6" t="s">
        <v>217</v>
      </c>
      <c r="C54" s="17">
        <v>3900206</v>
      </c>
      <c r="D54" s="6" t="s">
        <v>128</v>
      </c>
      <c r="E54" s="6"/>
      <c r="F54" s="6">
        <v>390</v>
      </c>
      <c r="G54" s="6" t="s">
        <v>189</v>
      </c>
      <c r="H54" s="6" t="s">
        <v>160</v>
      </c>
      <c r="I54" s="6" t="s">
        <v>161</v>
      </c>
      <c r="J54" s="6"/>
      <c r="K54" s="17">
        <v>1.1599999999999999</v>
      </c>
      <c r="L54" s="6" t="s">
        <v>94</v>
      </c>
      <c r="M54" s="18">
        <v>4.2500000000000003E-2</v>
      </c>
      <c r="N54" s="8">
        <v>1.0800000000000001E-2</v>
      </c>
      <c r="O54" s="7">
        <v>16894457.109999999</v>
      </c>
      <c r="P54" s="7">
        <v>128.24</v>
      </c>
      <c r="Q54" s="7">
        <v>21665.45</v>
      </c>
      <c r="R54" s="8">
        <v>2.8000000000000001E-2</v>
      </c>
      <c r="S54" s="8">
        <v>1.2200000000000001E-2</v>
      </c>
      <c r="T54" s="8">
        <v>1.6999999999999999E-3</v>
      </c>
    </row>
    <row r="55" spans="2:20">
      <c r="B55" s="6" t="s">
        <v>218</v>
      </c>
      <c r="C55" s="17">
        <v>1126762</v>
      </c>
      <c r="D55" s="6" t="s">
        <v>128</v>
      </c>
      <c r="E55" s="6"/>
      <c r="F55" s="6">
        <v>1239</v>
      </c>
      <c r="G55" s="6" t="s">
        <v>159</v>
      </c>
      <c r="H55" s="6" t="s">
        <v>160</v>
      </c>
      <c r="I55" s="6" t="s">
        <v>219</v>
      </c>
      <c r="J55" s="6"/>
      <c r="K55" s="17">
        <v>1.08</v>
      </c>
      <c r="L55" s="6" t="s">
        <v>94</v>
      </c>
      <c r="M55" s="18">
        <v>1.6E-2</v>
      </c>
      <c r="N55" s="8">
        <v>7.0000000000000001E-3</v>
      </c>
      <c r="O55" s="7">
        <v>5510486.8300000001</v>
      </c>
      <c r="P55" s="7">
        <v>102.72</v>
      </c>
      <c r="Q55" s="7">
        <v>5660.37</v>
      </c>
      <c r="R55" s="8">
        <v>1.0800000000000001E-2</v>
      </c>
      <c r="S55" s="8">
        <v>3.2000000000000002E-3</v>
      </c>
      <c r="T55" s="8">
        <v>4.0000000000000002E-4</v>
      </c>
    </row>
    <row r="56" spans="2:20">
      <c r="B56" s="6" t="s">
        <v>220</v>
      </c>
      <c r="C56" s="17">
        <v>1097385</v>
      </c>
      <c r="D56" s="6" t="s">
        <v>128</v>
      </c>
      <c r="E56" s="6"/>
      <c r="F56" s="6">
        <v>1328</v>
      </c>
      <c r="G56" s="6" t="s">
        <v>189</v>
      </c>
      <c r="H56" s="6" t="s">
        <v>160</v>
      </c>
      <c r="I56" s="6" t="s">
        <v>219</v>
      </c>
      <c r="J56" s="6"/>
      <c r="K56" s="17">
        <v>1.47</v>
      </c>
      <c r="L56" s="6" t="s">
        <v>94</v>
      </c>
      <c r="M56" s="18">
        <v>4.9500000000000002E-2</v>
      </c>
      <c r="N56" s="8">
        <v>1.01E-2</v>
      </c>
      <c r="O56" s="7">
        <v>254494.66</v>
      </c>
      <c r="P56" s="7">
        <v>127.29</v>
      </c>
      <c r="Q56" s="7">
        <v>323.95</v>
      </c>
      <c r="R56" s="8">
        <v>6.9999999999999999E-4</v>
      </c>
      <c r="S56" s="8">
        <v>2.0000000000000001E-4</v>
      </c>
      <c r="T56" s="8">
        <v>0</v>
      </c>
    </row>
    <row r="57" spans="2:20">
      <c r="B57" s="6" t="s">
        <v>221</v>
      </c>
      <c r="C57" s="17">
        <v>7590110</v>
      </c>
      <c r="D57" s="6" t="s">
        <v>128</v>
      </c>
      <c r="E57" s="6"/>
      <c r="F57" s="6">
        <v>759</v>
      </c>
      <c r="G57" s="6" t="s">
        <v>189</v>
      </c>
      <c r="H57" s="6" t="s">
        <v>160</v>
      </c>
      <c r="I57" s="6" t="s">
        <v>161</v>
      </c>
      <c r="J57" s="6"/>
      <c r="K57" s="17">
        <v>0.74</v>
      </c>
      <c r="L57" s="6" t="s">
        <v>94</v>
      </c>
      <c r="M57" s="18">
        <v>4.5499999999999999E-2</v>
      </c>
      <c r="N57" s="8">
        <v>1.1900000000000001E-2</v>
      </c>
      <c r="O57" s="7">
        <v>2420902.15</v>
      </c>
      <c r="P57" s="7">
        <v>124.26</v>
      </c>
      <c r="Q57" s="7">
        <v>3008.21</v>
      </c>
      <c r="R57" s="8">
        <v>8.6E-3</v>
      </c>
      <c r="S57" s="8">
        <v>1.6999999999999999E-3</v>
      </c>
      <c r="T57" s="8">
        <v>2.0000000000000001E-4</v>
      </c>
    </row>
    <row r="58" spans="2:20">
      <c r="B58" s="6" t="s">
        <v>222</v>
      </c>
      <c r="C58" s="17">
        <v>7590128</v>
      </c>
      <c r="D58" s="6" t="s">
        <v>128</v>
      </c>
      <c r="E58" s="6"/>
      <c r="F58" s="6">
        <v>759</v>
      </c>
      <c r="G58" s="6" t="s">
        <v>189</v>
      </c>
      <c r="H58" s="6" t="s">
        <v>160</v>
      </c>
      <c r="I58" s="6" t="s">
        <v>161</v>
      </c>
      <c r="J58" s="6"/>
      <c r="K58" s="17">
        <v>5.88</v>
      </c>
      <c r="L58" s="6" t="s">
        <v>94</v>
      </c>
      <c r="M58" s="18">
        <v>4.7500000000000001E-2</v>
      </c>
      <c r="N58" s="8">
        <v>1.9800000000000002E-2</v>
      </c>
      <c r="O58" s="7">
        <v>25816123</v>
      </c>
      <c r="P58" s="7">
        <v>142.25</v>
      </c>
      <c r="Q58" s="7">
        <v>36723.43</v>
      </c>
      <c r="R58" s="8">
        <v>1.6299999999999999E-2</v>
      </c>
      <c r="S58" s="8">
        <v>2.07E-2</v>
      </c>
      <c r="T58" s="8">
        <v>2.8999999999999998E-3</v>
      </c>
    </row>
    <row r="59" spans="2:20">
      <c r="B59" s="6" t="s">
        <v>223</v>
      </c>
      <c r="C59" s="17">
        <v>1260306</v>
      </c>
      <c r="D59" s="6" t="s">
        <v>128</v>
      </c>
      <c r="E59" s="6"/>
      <c r="F59" s="6">
        <v>126</v>
      </c>
      <c r="G59" s="6" t="s">
        <v>189</v>
      </c>
      <c r="H59" s="6" t="s">
        <v>160</v>
      </c>
      <c r="I59" s="6" t="s">
        <v>161</v>
      </c>
      <c r="J59" s="6"/>
      <c r="K59" s="17">
        <v>1.23</v>
      </c>
      <c r="L59" s="6" t="s">
        <v>94</v>
      </c>
      <c r="M59" s="18">
        <v>4.9500000000000002E-2</v>
      </c>
      <c r="N59" s="8">
        <v>1.2500000000000001E-2</v>
      </c>
      <c r="O59" s="7">
        <v>6675535.7599999998</v>
      </c>
      <c r="P59" s="7">
        <v>128.46</v>
      </c>
      <c r="Q59" s="7">
        <v>8575.39</v>
      </c>
      <c r="R59" s="8">
        <v>1.3299999999999999E-2</v>
      </c>
      <c r="S59" s="8">
        <v>4.7999999999999996E-3</v>
      </c>
      <c r="T59" s="8">
        <v>6.9999999999999999E-4</v>
      </c>
    </row>
    <row r="60" spans="2:20">
      <c r="B60" s="6" t="s">
        <v>224</v>
      </c>
      <c r="C60" s="17">
        <v>1260301</v>
      </c>
      <c r="D60" s="6" t="s">
        <v>128</v>
      </c>
      <c r="E60" s="6"/>
      <c r="F60" s="6">
        <v>126</v>
      </c>
      <c r="G60" s="6" t="s">
        <v>189</v>
      </c>
      <c r="H60" s="6" t="s">
        <v>160</v>
      </c>
      <c r="I60" s="6" t="s">
        <v>161</v>
      </c>
      <c r="J60" s="6"/>
      <c r="L60" s="6" t="s">
        <v>94</v>
      </c>
      <c r="O60" s="7">
        <v>202949.96</v>
      </c>
      <c r="P60" s="7">
        <v>100</v>
      </c>
      <c r="Q60" s="7">
        <v>202.95</v>
      </c>
      <c r="S60" s="8">
        <v>1E-4</v>
      </c>
      <c r="T60" s="8">
        <v>0</v>
      </c>
    </row>
    <row r="61" spans="2:20">
      <c r="B61" s="6" t="s">
        <v>225</v>
      </c>
      <c r="C61" s="17">
        <v>1260488</v>
      </c>
      <c r="D61" s="6" t="s">
        <v>128</v>
      </c>
      <c r="E61" s="6"/>
      <c r="F61" s="6">
        <v>126</v>
      </c>
      <c r="G61" s="6" t="s">
        <v>189</v>
      </c>
      <c r="H61" s="6" t="s">
        <v>160</v>
      </c>
      <c r="I61" s="6" t="s">
        <v>161</v>
      </c>
      <c r="J61" s="6"/>
      <c r="K61" s="17">
        <v>2.4700000000000002</v>
      </c>
      <c r="L61" s="6" t="s">
        <v>94</v>
      </c>
      <c r="M61" s="18">
        <v>6.5000000000000002E-2</v>
      </c>
      <c r="N61" s="8">
        <v>1.06E-2</v>
      </c>
      <c r="O61" s="7">
        <v>6602138.8099999996</v>
      </c>
      <c r="P61" s="7">
        <v>129.63</v>
      </c>
      <c r="Q61" s="7">
        <v>8558.35</v>
      </c>
      <c r="R61" s="8">
        <v>9.4999999999999998E-3</v>
      </c>
      <c r="S61" s="8">
        <v>4.7999999999999996E-3</v>
      </c>
      <c r="T61" s="8">
        <v>6.9999999999999999E-4</v>
      </c>
    </row>
    <row r="62" spans="2:20">
      <c r="B62" s="6" t="s">
        <v>226</v>
      </c>
      <c r="C62" s="17">
        <v>1260397</v>
      </c>
      <c r="D62" s="6" t="s">
        <v>128</v>
      </c>
      <c r="E62" s="6"/>
      <c r="F62" s="6">
        <v>126</v>
      </c>
      <c r="G62" s="6" t="s">
        <v>189</v>
      </c>
      <c r="H62" s="6" t="s">
        <v>160</v>
      </c>
      <c r="I62" s="6" t="s">
        <v>161</v>
      </c>
      <c r="J62" s="6"/>
      <c r="K62" s="17">
        <v>3.07</v>
      </c>
      <c r="L62" s="6" t="s">
        <v>94</v>
      </c>
      <c r="M62" s="18">
        <v>5.0999999999999997E-2</v>
      </c>
      <c r="N62" s="8">
        <v>1.9300000000000001E-2</v>
      </c>
      <c r="O62" s="7">
        <v>1670425</v>
      </c>
      <c r="P62" s="7">
        <v>133.72999999999999</v>
      </c>
      <c r="Q62" s="7">
        <v>2233.86</v>
      </c>
      <c r="R62" s="8">
        <v>8.0000000000000004E-4</v>
      </c>
      <c r="S62" s="8">
        <v>1.2999999999999999E-3</v>
      </c>
      <c r="T62" s="8">
        <v>2.0000000000000001E-4</v>
      </c>
    </row>
    <row r="63" spans="2:20">
      <c r="B63" s="6" t="s">
        <v>227</v>
      </c>
      <c r="C63" s="17">
        <v>1260462</v>
      </c>
      <c r="D63" s="6" t="s">
        <v>128</v>
      </c>
      <c r="E63" s="6"/>
      <c r="F63" s="6">
        <v>126</v>
      </c>
      <c r="G63" s="6" t="s">
        <v>189</v>
      </c>
      <c r="H63" s="6" t="s">
        <v>160</v>
      </c>
      <c r="I63" s="6" t="s">
        <v>161</v>
      </c>
      <c r="J63" s="6"/>
      <c r="K63" s="17">
        <v>1.46</v>
      </c>
      <c r="L63" s="6" t="s">
        <v>94</v>
      </c>
      <c r="M63" s="18">
        <v>5.2999999999999999E-2</v>
      </c>
      <c r="N63" s="8">
        <v>1.23E-2</v>
      </c>
      <c r="O63" s="7">
        <v>233469.81</v>
      </c>
      <c r="P63" s="7">
        <v>123.15</v>
      </c>
      <c r="Q63" s="7">
        <v>287.52</v>
      </c>
      <c r="R63" s="8">
        <v>5.0000000000000001E-4</v>
      </c>
      <c r="S63" s="8">
        <v>2.0000000000000001E-4</v>
      </c>
      <c r="T63" s="8">
        <v>0</v>
      </c>
    </row>
    <row r="64" spans="2:20">
      <c r="B64" s="6" t="s">
        <v>228</v>
      </c>
      <c r="C64" s="17">
        <v>1260467</v>
      </c>
      <c r="D64" s="6" t="s">
        <v>128</v>
      </c>
      <c r="E64" s="6"/>
      <c r="F64" s="6">
        <v>126</v>
      </c>
      <c r="G64" s="6" t="s">
        <v>189</v>
      </c>
      <c r="H64" s="6" t="s">
        <v>160</v>
      </c>
      <c r="I64" s="6" t="s">
        <v>161</v>
      </c>
      <c r="J64" s="6"/>
      <c r="L64" s="6" t="s">
        <v>94</v>
      </c>
      <c r="O64" s="7">
        <v>7185.09</v>
      </c>
      <c r="P64" s="7">
        <v>100</v>
      </c>
      <c r="Q64" s="7">
        <v>7.19</v>
      </c>
      <c r="S64" s="8">
        <v>0</v>
      </c>
      <c r="T64" s="8">
        <v>0</v>
      </c>
    </row>
    <row r="65" spans="2:20">
      <c r="B65" s="6" t="s">
        <v>229</v>
      </c>
      <c r="C65" s="17">
        <v>1260546</v>
      </c>
      <c r="D65" s="6" t="s">
        <v>128</v>
      </c>
      <c r="E65" s="6"/>
      <c r="F65" s="6">
        <v>126</v>
      </c>
      <c r="G65" s="6" t="s">
        <v>189</v>
      </c>
      <c r="H65" s="6" t="s">
        <v>160</v>
      </c>
      <c r="I65" s="6" t="s">
        <v>161</v>
      </c>
      <c r="J65" s="6"/>
      <c r="K65" s="17">
        <v>5.05</v>
      </c>
      <c r="L65" s="6" t="s">
        <v>94</v>
      </c>
      <c r="M65" s="18">
        <v>5.3499999999999999E-2</v>
      </c>
      <c r="N65" s="8">
        <v>2.86E-2</v>
      </c>
      <c r="O65" s="7">
        <v>11247382</v>
      </c>
      <c r="P65" s="7">
        <v>117.25</v>
      </c>
      <c r="Q65" s="7">
        <v>13187.56</v>
      </c>
      <c r="R65" s="8">
        <v>4.1999999999999997E-3</v>
      </c>
      <c r="S65" s="8">
        <v>7.4000000000000003E-3</v>
      </c>
      <c r="T65" s="8">
        <v>1E-3</v>
      </c>
    </row>
    <row r="66" spans="2:20">
      <c r="B66" s="6" t="s">
        <v>230</v>
      </c>
      <c r="C66" s="17">
        <v>1119825</v>
      </c>
      <c r="D66" s="6" t="s">
        <v>128</v>
      </c>
      <c r="E66" s="6"/>
      <c r="F66" s="6">
        <v>1291</v>
      </c>
      <c r="G66" s="6" t="s">
        <v>159</v>
      </c>
      <c r="H66" s="6" t="s">
        <v>160</v>
      </c>
      <c r="I66" s="6" t="s">
        <v>161</v>
      </c>
      <c r="J66" s="6"/>
      <c r="K66" s="17">
        <v>3.43</v>
      </c>
      <c r="L66" s="6" t="s">
        <v>94</v>
      </c>
      <c r="M66" s="18">
        <v>3.5499999999999997E-2</v>
      </c>
      <c r="N66" s="8">
        <v>8.3000000000000001E-3</v>
      </c>
      <c r="O66" s="7">
        <v>26112098.809999999</v>
      </c>
      <c r="P66" s="7">
        <v>118.35</v>
      </c>
      <c r="Q66" s="7">
        <v>30903.67</v>
      </c>
      <c r="R66" s="8">
        <v>5.2299999999999999E-2</v>
      </c>
      <c r="S66" s="8">
        <v>1.7399999999999999E-2</v>
      </c>
      <c r="T66" s="8">
        <v>2.3999999999999998E-3</v>
      </c>
    </row>
    <row r="67" spans="2:20">
      <c r="B67" s="6" t="s">
        <v>231</v>
      </c>
      <c r="C67" s="17">
        <v>1134147</v>
      </c>
      <c r="D67" s="6" t="s">
        <v>128</v>
      </c>
      <c r="E67" s="6"/>
      <c r="F67" s="6">
        <v>1291</v>
      </c>
      <c r="G67" s="6" t="s">
        <v>159</v>
      </c>
      <c r="H67" s="6" t="s">
        <v>160</v>
      </c>
      <c r="I67" s="6" t="s">
        <v>161</v>
      </c>
      <c r="J67" s="6"/>
      <c r="K67" s="17">
        <v>6.13</v>
      </c>
      <c r="L67" s="6" t="s">
        <v>94</v>
      </c>
      <c r="M67" s="18">
        <v>1.4999999999999999E-2</v>
      </c>
      <c r="N67" s="8">
        <v>1.4800000000000001E-2</v>
      </c>
      <c r="O67" s="7">
        <v>22358663.600000001</v>
      </c>
      <c r="P67" s="7">
        <v>101.47</v>
      </c>
      <c r="Q67" s="7">
        <v>22687.34</v>
      </c>
      <c r="R67" s="8">
        <v>3.44E-2</v>
      </c>
      <c r="S67" s="8">
        <v>1.2800000000000001E-2</v>
      </c>
      <c r="T67" s="8">
        <v>1.8E-3</v>
      </c>
    </row>
    <row r="68" spans="2:20">
      <c r="B68" s="6" t="s">
        <v>232</v>
      </c>
      <c r="C68" s="17">
        <v>1119221</v>
      </c>
      <c r="D68" s="6" t="s">
        <v>128</v>
      </c>
      <c r="E68" s="6"/>
      <c r="F68" s="6">
        <v>1367</v>
      </c>
      <c r="G68" s="6" t="s">
        <v>209</v>
      </c>
      <c r="H68" s="6" t="s">
        <v>160</v>
      </c>
      <c r="I68" s="6" t="s">
        <v>161</v>
      </c>
      <c r="J68" s="6"/>
      <c r="K68" s="17">
        <v>6.55</v>
      </c>
      <c r="L68" s="6" t="s">
        <v>94</v>
      </c>
      <c r="M68" s="18">
        <v>3.9E-2</v>
      </c>
      <c r="N68" s="8">
        <v>2.3599999999999999E-2</v>
      </c>
      <c r="O68" s="7">
        <v>4476533</v>
      </c>
      <c r="P68" s="7">
        <v>118.62</v>
      </c>
      <c r="Q68" s="7">
        <v>5310.06</v>
      </c>
      <c r="R68" s="8">
        <v>1.12E-2</v>
      </c>
      <c r="S68" s="8">
        <v>3.0000000000000001E-3</v>
      </c>
      <c r="T68" s="8">
        <v>4.0000000000000002E-4</v>
      </c>
    </row>
    <row r="69" spans="2:20">
      <c r="B69" s="6" t="s">
        <v>233</v>
      </c>
      <c r="C69" s="17">
        <v>1120120</v>
      </c>
      <c r="D69" s="6" t="s">
        <v>128</v>
      </c>
      <c r="E69" s="6"/>
      <c r="F69" s="6">
        <v>1324</v>
      </c>
      <c r="G69" s="6" t="s">
        <v>209</v>
      </c>
      <c r="H69" s="6" t="s">
        <v>160</v>
      </c>
      <c r="I69" s="6" t="s">
        <v>161</v>
      </c>
      <c r="J69" s="6"/>
      <c r="K69" s="17">
        <v>6.63</v>
      </c>
      <c r="L69" s="6" t="s">
        <v>94</v>
      </c>
      <c r="M69" s="18">
        <v>3.7499999999999999E-2</v>
      </c>
      <c r="N69" s="8">
        <v>2.2800000000000001E-2</v>
      </c>
      <c r="O69" s="7">
        <v>23740168</v>
      </c>
      <c r="P69" s="7">
        <v>118.93</v>
      </c>
      <c r="Q69" s="7">
        <v>28234.18</v>
      </c>
      <c r="R69" s="8">
        <v>3.0599999999999999E-2</v>
      </c>
      <c r="S69" s="8">
        <v>1.5900000000000001E-2</v>
      </c>
      <c r="T69" s="8">
        <v>2.2000000000000001E-3</v>
      </c>
    </row>
    <row r="70" spans="2:20">
      <c r="B70" s="6" t="s">
        <v>234</v>
      </c>
      <c r="C70" s="17">
        <v>1136050</v>
      </c>
      <c r="D70" s="6" t="s">
        <v>128</v>
      </c>
      <c r="E70" s="6"/>
      <c r="F70" s="6">
        <v>1324</v>
      </c>
      <c r="G70" s="6" t="s">
        <v>209</v>
      </c>
      <c r="H70" s="6" t="s">
        <v>160</v>
      </c>
      <c r="I70" s="6" t="s">
        <v>219</v>
      </c>
      <c r="J70" s="6"/>
      <c r="K70" s="17">
        <v>7.7</v>
      </c>
      <c r="L70" s="6" t="s">
        <v>94</v>
      </c>
      <c r="M70" s="18">
        <v>2.4799999999999999E-2</v>
      </c>
      <c r="N70" s="8">
        <v>2.5100000000000001E-2</v>
      </c>
      <c r="O70" s="7">
        <v>6911000</v>
      </c>
      <c r="P70" s="7">
        <v>100.95</v>
      </c>
      <c r="Q70" s="7">
        <v>6976.65</v>
      </c>
      <c r="R70" s="8">
        <v>2.69E-2</v>
      </c>
      <c r="S70" s="8">
        <v>3.8999999999999998E-3</v>
      </c>
      <c r="T70" s="8">
        <v>5.9999999999999995E-4</v>
      </c>
    </row>
    <row r="71" spans="2:20">
      <c r="B71" s="6" t="s">
        <v>235</v>
      </c>
      <c r="C71" s="17">
        <v>1132950</v>
      </c>
      <c r="D71" s="6" t="s">
        <v>128</v>
      </c>
      <c r="E71" s="6"/>
      <c r="F71" s="6">
        <v>1324</v>
      </c>
      <c r="G71" s="6" t="s">
        <v>209</v>
      </c>
      <c r="H71" s="6" t="s">
        <v>160</v>
      </c>
      <c r="I71" s="6" t="s">
        <v>161</v>
      </c>
      <c r="J71" s="6"/>
      <c r="K71" s="17">
        <v>8.98</v>
      </c>
      <c r="L71" s="6" t="s">
        <v>94</v>
      </c>
      <c r="M71" s="18">
        <v>2.3199999999999998E-2</v>
      </c>
      <c r="N71" s="8">
        <v>2.3400000000000001E-2</v>
      </c>
      <c r="O71" s="7">
        <v>3938615</v>
      </c>
      <c r="P71" s="7">
        <v>99.96</v>
      </c>
      <c r="Q71" s="7">
        <v>3937.04</v>
      </c>
      <c r="R71" s="8">
        <v>1.0800000000000001E-2</v>
      </c>
      <c r="S71" s="8">
        <v>2.2000000000000001E-3</v>
      </c>
      <c r="T71" s="8">
        <v>2.9999999999999997E-4</v>
      </c>
    </row>
    <row r="72" spans="2:20">
      <c r="B72" s="6" t="s">
        <v>236</v>
      </c>
      <c r="C72" s="17">
        <v>1132955</v>
      </c>
      <c r="D72" s="6" t="s">
        <v>128</v>
      </c>
      <c r="E72" s="6"/>
      <c r="F72" s="6">
        <v>1324</v>
      </c>
      <c r="G72" s="6" t="s">
        <v>209</v>
      </c>
      <c r="H72" s="6" t="s">
        <v>160</v>
      </c>
      <c r="I72" s="6" t="s">
        <v>161</v>
      </c>
      <c r="J72" s="6"/>
      <c r="L72" s="6" t="s">
        <v>94</v>
      </c>
      <c r="O72" s="7">
        <v>45687.92</v>
      </c>
      <c r="P72" s="7">
        <v>100</v>
      </c>
      <c r="Q72" s="7">
        <v>45.69</v>
      </c>
      <c r="S72" s="8">
        <v>0</v>
      </c>
      <c r="T72" s="8">
        <v>0</v>
      </c>
    </row>
    <row r="73" spans="2:20">
      <c r="B73" s="6" t="s">
        <v>237</v>
      </c>
      <c r="C73" s="17">
        <v>3230216</v>
      </c>
      <c r="D73" s="6" t="s">
        <v>128</v>
      </c>
      <c r="E73" s="6"/>
      <c r="F73" s="6">
        <v>323</v>
      </c>
      <c r="G73" s="6" t="s">
        <v>189</v>
      </c>
      <c r="H73" s="6" t="s">
        <v>160</v>
      </c>
      <c r="I73" s="6" t="s">
        <v>161</v>
      </c>
      <c r="J73" s="6"/>
      <c r="K73" s="17">
        <v>0.9</v>
      </c>
      <c r="L73" s="6" t="s">
        <v>94</v>
      </c>
      <c r="M73" s="18">
        <v>5.5E-2</v>
      </c>
      <c r="N73" s="8">
        <v>9.2999999999999992E-3</v>
      </c>
      <c r="O73" s="7">
        <v>90000.26</v>
      </c>
      <c r="P73" s="7">
        <v>124.55</v>
      </c>
      <c r="Q73" s="7">
        <v>112.1</v>
      </c>
      <c r="R73" s="8">
        <v>2E-3</v>
      </c>
      <c r="S73" s="8">
        <v>1E-4</v>
      </c>
      <c r="T73" s="8">
        <v>0</v>
      </c>
    </row>
    <row r="74" spans="2:20">
      <c r="B74" s="6" t="s">
        <v>238</v>
      </c>
      <c r="C74" s="17">
        <v>3230224</v>
      </c>
      <c r="D74" s="6" t="s">
        <v>128</v>
      </c>
      <c r="E74" s="6"/>
      <c r="F74" s="6">
        <v>323</v>
      </c>
      <c r="G74" s="6" t="s">
        <v>189</v>
      </c>
      <c r="H74" s="6" t="s">
        <v>160</v>
      </c>
      <c r="I74" s="6" t="s">
        <v>161</v>
      </c>
      <c r="J74" s="6"/>
      <c r="K74" s="17">
        <v>3.19</v>
      </c>
      <c r="L74" s="6" t="s">
        <v>94</v>
      </c>
      <c r="M74" s="18">
        <v>5.8500000000000003E-2</v>
      </c>
      <c r="N74" s="8">
        <v>1.5100000000000001E-2</v>
      </c>
      <c r="O74" s="7">
        <v>33969636.780000001</v>
      </c>
      <c r="P74" s="7">
        <v>122.89</v>
      </c>
      <c r="Q74" s="7">
        <v>41745.29</v>
      </c>
      <c r="R74" s="8">
        <v>2.2200000000000001E-2</v>
      </c>
      <c r="S74" s="8">
        <v>2.3599999999999999E-2</v>
      </c>
      <c r="T74" s="8">
        <v>3.3E-3</v>
      </c>
    </row>
    <row r="75" spans="2:20">
      <c r="B75" s="6" t="s">
        <v>239</v>
      </c>
      <c r="C75" s="17">
        <v>3230083</v>
      </c>
      <c r="D75" s="6" t="s">
        <v>128</v>
      </c>
      <c r="E75" s="6"/>
      <c r="F75" s="6">
        <v>323</v>
      </c>
      <c r="G75" s="6" t="s">
        <v>189</v>
      </c>
      <c r="H75" s="6" t="s">
        <v>160</v>
      </c>
      <c r="I75" s="6" t="s">
        <v>161</v>
      </c>
      <c r="J75" s="6"/>
      <c r="K75" s="17">
        <v>0.65</v>
      </c>
      <c r="L75" s="6" t="s">
        <v>94</v>
      </c>
      <c r="M75" s="18">
        <v>4.7E-2</v>
      </c>
      <c r="N75" s="8">
        <v>4.3E-3</v>
      </c>
      <c r="O75" s="7">
        <v>902597.97</v>
      </c>
      <c r="P75" s="7">
        <v>120.54</v>
      </c>
      <c r="Q75" s="7">
        <v>1087.99</v>
      </c>
      <c r="R75" s="8">
        <v>6.3E-3</v>
      </c>
      <c r="S75" s="8">
        <v>5.9999999999999995E-4</v>
      </c>
      <c r="T75" s="8">
        <v>1E-4</v>
      </c>
    </row>
    <row r="76" spans="2:20">
      <c r="B76" s="6" t="s">
        <v>240</v>
      </c>
      <c r="C76" s="17">
        <v>3230091</v>
      </c>
      <c r="D76" s="6" t="s">
        <v>128</v>
      </c>
      <c r="E76" s="6"/>
      <c r="F76" s="6">
        <v>323</v>
      </c>
      <c r="G76" s="6" t="s">
        <v>189</v>
      </c>
      <c r="H76" s="6" t="s">
        <v>160</v>
      </c>
      <c r="I76" s="6" t="s">
        <v>161</v>
      </c>
      <c r="J76" s="6"/>
      <c r="K76" s="17">
        <v>3.19</v>
      </c>
      <c r="L76" s="6" t="s">
        <v>94</v>
      </c>
      <c r="M76" s="18">
        <v>5.0999999999999997E-2</v>
      </c>
      <c r="N76" s="8">
        <v>1.0699999999999999E-2</v>
      </c>
      <c r="O76" s="7">
        <v>23202190.870000001</v>
      </c>
      <c r="P76" s="7">
        <v>124.46</v>
      </c>
      <c r="Q76" s="7">
        <v>28877.45</v>
      </c>
      <c r="R76" s="8">
        <v>2.0400000000000001E-2</v>
      </c>
      <c r="S76" s="8">
        <v>1.6299999999999999E-2</v>
      </c>
      <c r="T76" s="8">
        <v>2.3E-3</v>
      </c>
    </row>
    <row r="77" spans="2:20">
      <c r="B77" s="6" t="s">
        <v>241</v>
      </c>
      <c r="C77" s="17">
        <v>3230096</v>
      </c>
      <c r="D77" s="6" t="s">
        <v>128</v>
      </c>
      <c r="E77" s="6"/>
      <c r="F77" s="6">
        <v>323</v>
      </c>
      <c r="G77" s="6" t="s">
        <v>189</v>
      </c>
      <c r="H77" s="6" t="s">
        <v>160</v>
      </c>
      <c r="I77" s="6" t="s">
        <v>161</v>
      </c>
      <c r="J77" s="6"/>
      <c r="L77" s="6" t="s">
        <v>94</v>
      </c>
      <c r="O77" s="7">
        <v>649939.43999999994</v>
      </c>
      <c r="P77" s="7">
        <v>100</v>
      </c>
      <c r="Q77" s="7">
        <v>649.94000000000005</v>
      </c>
      <c r="S77" s="8">
        <v>4.0000000000000002E-4</v>
      </c>
      <c r="T77" s="8">
        <v>1E-4</v>
      </c>
    </row>
    <row r="78" spans="2:20">
      <c r="B78" s="6" t="s">
        <v>242</v>
      </c>
      <c r="C78" s="17">
        <v>3230166</v>
      </c>
      <c r="D78" s="6" t="s">
        <v>128</v>
      </c>
      <c r="E78" s="6"/>
      <c r="F78" s="6">
        <v>323</v>
      </c>
      <c r="G78" s="6" t="s">
        <v>189</v>
      </c>
      <c r="H78" s="6" t="s">
        <v>160</v>
      </c>
      <c r="I78" s="6" t="s">
        <v>161</v>
      </c>
      <c r="J78" s="6"/>
      <c r="K78" s="17">
        <v>4.5199999999999996</v>
      </c>
      <c r="L78" s="6" t="s">
        <v>94</v>
      </c>
      <c r="M78" s="18">
        <v>2.5499999999999998E-2</v>
      </c>
      <c r="N78" s="8">
        <v>1.34E-2</v>
      </c>
      <c r="O78" s="7">
        <v>11256292.609999999</v>
      </c>
      <c r="P78" s="7">
        <v>105.55</v>
      </c>
      <c r="Q78" s="7">
        <v>11881.02</v>
      </c>
      <c r="R78" s="8">
        <v>1.24E-2</v>
      </c>
      <c r="S78" s="8">
        <v>6.7000000000000002E-3</v>
      </c>
      <c r="T78" s="8">
        <v>8.9999999999999998E-4</v>
      </c>
    </row>
    <row r="79" spans="2:20">
      <c r="B79" s="6" t="s">
        <v>243</v>
      </c>
      <c r="C79" s="17">
        <v>3230161</v>
      </c>
      <c r="D79" s="6" t="s">
        <v>128</v>
      </c>
      <c r="E79" s="6"/>
      <c r="F79" s="6">
        <v>323</v>
      </c>
      <c r="G79" s="6" t="s">
        <v>189</v>
      </c>
      <c r="H79" s="6" t="s">
        <v>160</v>
      </c>
      <c r="I79" s="6" t="s">
        <v>161</v>
      </c>
      <c r="J79" s="6"/>
      <c r="L79" s="6" t="s">
        <v>94</v>
      </c>
      <c r="O79" s="7">
        <v>143517.72</v>
      </c>
      <c r="P79" s="7">
        <v>100</v>
      </c>
      <c r="Q79" s="7">
        <v>143.52000000000001</v>
      </c>
      <c r="S79" s="8">
        <v>1E-4</v>
      </c>
      <c r="T79" s="8">
        <v>0</v>
      </c>
    </row>
    <row r="80" spans="2:20">
      <c r="B80" s="6" t="s">
        <v>244</v>
      </c>
      <c r="C80" s="17">
        <v>5660048</v>
      </c>
      <c r="D80" s="6" t="s">
        <v>128</v>
      </c>
      <c r="E80" s="6"/>
      <c r="F80" s="6">
        <v>566</v>
      </c>
      <c r="G80" s="6" t="s">
        <v>209</v>
      </c>
      <c r="H80" s="6" t="s">
        <v>160</v>
      </c>
      <c r="I80" s="6" t="s">
        <v>219</v>
      </c>
      <c r="J80" s="6"/>
      <c r="K80" s="17">
        <v>1.5</v>
      </c>
      <c r="L80" s="6" t="s">
        <v>94</v>
      </c>
      <c r="M80" s="18">
        <v>4.2799999999999998E-2</v>
      </c>
      <c r="N80" s="8">
        <v>8.8999999999999999E-3</v>
      </c>
      <c r="O80" s="7">
        <v>1362869.17</v>
      </c>
      <c r="P80" s="7">
        <v>127.54</v>
      </c>
      <c r="Q80" s="7">
        <v>1738.2</v>
      </c>
      <c r="R80" s="8">
        <v>6.4000000000000003E-3</v>
      </c>
      <c r="S80" s="8">
        <v>1E-3</v>
      </c>
      <c r="T80" s="8">
        <v>1E-4</v>
      </c>
    </row>
    <row r="81" spans="2:20">
      <c r="B81" s="6" t="s">
        <v>245</v>
      </c>
      <c r="C81" s="17">
        <v>1139542</v>
      </c>
      <c r="D81" s="6" t="s">
        <v>128</v>
      </c>
      <c r="E81" s="6"/>
      <c r="F81" s="6">
        <v>1363</v>
      </c>
      <c r="G81" s="6" t="s">
        <v>246</v>
      </c>
      <c r="H81" s="6" t="s">
        <v>160</v>
      </c>
      <c r="I81" s="6" t="s">
        <v>161</v>
      </c>
      <c r="J81" s="6"/>
      <c r="K81" s="17">
        <v>5.97</v>
      </c>
      <c r="L81" s="6" t="s">
        <v>94</v>
      </c>
      <c r="M81" s="18">
        <v>1.9400000000000001E-2</v>
      </c>
      <c r="N81" s="8">
        <v>1.84E-2</v>
      </c>
      <c r="O81" s="7">
        <v>9391000</v>
      </c>
      <c r="P81" s="7">
        <v>100.81</v>
      </c>
      <c r="Q81" s="7">
        <v>9467.07</v>
      </c>
      <c r="R81" s="8">
        <v>1.2999999999999999E-2</v>
      </c>
      <c r="S81" s="8">
        <v>5.3E-3</v>
      </c>
      <c r="T81" s="8">
        <v>6.9999999999999999E-4</v>
      </c>
    </row>
    <row r="82" spans="2:20">
      <c r="B82" s="6" t="s">
        <v>247</v>
      </c>
      <c r="C82" s="17">
        <v>1120799</v>
      </c>
      <c r="D82" s="6" t="s">
        <v>128</v>
      </c>
      <c r="E82" s="6"/>
      <c r="F82" s="6">
        <v>1527</v>
      </c>
      <c r="G82" s="6" t="s">
        <v>209</v>
      </c>
      <c r="H82" s="6" t="s">
        <v>160</v>
      </c>
      <c r="I82" s="6" t="s">
        <v>161</v>
      </c>
      <c r="J82" s="6"/>
      <c r="K82" s="17">
        <v>5.22</v>
      </c>
      <c r="L82" s="6" t="s">
        <v>94</v>
      </c>
      <c r="M82" s="18">
        <v>3.5999999999999997E-2</v>
      </c>
      <c r="N82" s="8">
        <v>2.3300000000000001E-2</v>
      </c>
      <c r="O82" s="7">
        <v>29844184</v>
      </c>
      <c r="P82" s="7">
        <v>113.5</v>
      </c>
      <c r="Q82" s="7">
        <v>33873.15</v>
      </c>
      <c r="R82" s="8">
        <v>7.2099999999999997E-2</v>
      </c>
      <c r="S82" s="8">
        <v>1.9099999999999999E-2</v>
      </c>
      <c r="T82" s="8">
        <v>2.7000000000000001E-3</v>
      </c>
    </row>
    <row r="83" spans="2:20">
      <c r="B83" s="6" t="s">
        <v>248</v>
      </c>
      <c r="C83" s="17">
        <v>1120021</v>
      </c>
      <c r="D83" s="6" t="s">
        <v>128</v>
      </c>
      <c r="E83" s="6"/>
      <c r="F83" s="6">
        <v>1357</v>
      </c>
      <c r="G83" s="6" t="s">
        <v>189</v>
      </c>
      <c r="H83" s="6" t="s">
        <v>160</v>
      </c>
      <c r="I83" s="6" t="s">
        <v>161</v>
      </c>
      <c r="J83" s="6"/>
      <c r="K83" s="17">
        <v>2.42</v>
      </c>
      <c r="L83" s="6" t="s">
        <v>94</v>
      </c>
      <c r="M83" s="18">
        <v>3.9E-2</v>
      </c>
      <c r="N83" s="8">
        <v>1.09E-2</v>
      </c>
      <c r="O83" s="7">
        <v>3215797.37</v>
      </c>
      <c r="P83" s="7">
        <v>114.92</v>
      </c>
      <c r="Q83" s="7">
        <v>3695.59</v>
      </c>
      <c r="R83" s="8">
        <v>7.4000000000000003E-3</v>
      </c>
      <c r="S83" s="8">
        <v>2.0999999999999999E-3</v>
      </c>
      <c r="T83" s="8">
        <v>2.9999999999999997E-4</v>
      </c>
    </row>
    <row r="84" spans="2:20">
      <c r="B84" s="6" t="s">
        <v>249</v>
      </c>
      <c r="C84" s="17">
        <v>1095066</v>
      </c>
      <c r="D84" s="6" t="s">
        <v>128</v>
      </c>
      <c r="E84" s="6"/>
      <c r="F84" s="6">
        <v>1291</v>
      </c>
      <c r="G84" s="6" t="s">
        <v>159</v>
      </c>
      <c r="H84" s="6" t="s">
        <v>160</v>
      </c>
      <c r="I84" s="6" t="s">
        <v>161</v>
      </c>
      <c r="J84" s="6"/>
      <c r="K84" s="17">
        <v>2.37</v>
      </c>
      <c r="L84" s="6" t="s">
        <v>94</v>
      </c>
      <c r="M84" s="18">
        <v>4.65E-2</v>
      </c>
      <c r="N84" s="8">
        <v>8.0999999999999996E-3</v>
      </c>
      <c r="O84" s="7">
        <v>883796.47</v>
      </c>
      <c r="P84" s="7">
        <v>130.22</v>
      </c>
      <c r="Q84" s="7">
        <v>1150.8800000000001</v>
      </c>
      <c r="R84" s="8">
        <v>1.6999999999999999E-3</v>
      </c>
      <c r="S84" s="8">
        <v>5.9999999999999995E-4</v>
      </c>
      <c r="T84" s="8">
        <v>1E-4</v>
      </c>
    </row>
    <row r="85" spans="2:20">
      <c r="B85" s="6" t="s">
        <v>250</v>
      </c>
      <c r="C85" s="17">
        <v>1124080</v>
      </c>
      <c r="D85" s="6" t="s">
        <v>128</v>
      </c>
      <c r="E85" s="6"/>
      <c r="F85" s="6">
        <v>1239</v>
      </c>
      <c r="G85" s="6" t="s">
        <v>159</v>
      </c>
      <c r="H85" s="6" t="s">
        <v>251</v>
      </c>
      <c r="I85" s="6" t="s">
        <v>219</v>
      </c>
      <c r="J85" s="6"/>
      <c r="K85" s="17">
        <v>3.3</v>
      </c>
      <c r="L85" s="6" t="s">
        <v>94</v>
      </c>
      <c r="M85" s="18">
        <v>4.1500000000000002E-2</v>
      </c>
      <c r="N85" s="8">
        <v>9.7000000000000003E-3</v>
      </c>
      <c r="O85" s="7">
        <v>1464000</v>
      </c>
      <c r="P85" s="7">
        <v>115.68</v>
      </c>
      <c r="Q85" s="7">
        <v>1693.56</v>
      </c>
      <c r="R85" s="8">
        <v>4.8999999999999998E-3</v>
      </c>
      <c r="S85" s="8">
        <v>1E-3</v>
      </c>
      <c r="T85" s="8">
        <v>1E-4</v>
      </c>
    </row>
    <row r="86" spans="2:20">
      <c r="B86" s="6" t="s">
        <v>252</v>
      </c>
      <c r="C86" s="17">
        <v>1129279</v>
      </c>
      <c r="D86" s="6" t="s">
        <v>128</v>
      </c>
      <c r="E86" s="6"/>
      <c r="F86" s="6">
        <v>1327</v>
      </c>
      <c r="G86" s="6" t="s">
        <v>189</v>
      </c>
      <c r="H86" s="6" t="s">
        <v>251</v>
      </c>
      <c r="I86" s="6" t="s">
        <v>219</v>
      </c>
      <c r="J86" s="6"/>
      <c r="K86" s="17">
        <v>4.13</v>
      </c>
      <c r="L86" s="6" t="s">
        <v>94</v>
      </c>
      <c r="M86" s="18">
        <v>2.8500000000000001E-2</v>
      </c>
      <c r="N86" s="8">
        <v>1.7399999999999999E-2</v>
      </c>
      <c r="O86" s="7">
        <v>4872638.04</v>
      </c>
      <c r="P86" s="7">
        <v>105.81</v>
      </c>
      <c r="Q86" s="7">
        <v>5155.74</v>
      </c>
      <c r="R86" s="8">
        <v>9.4000000000000004E-3</v>
      </c>
      <c r="S86" s="8">
        <v>2.8999999999999998E-3</v>
      </c>
      <c r="T86" s="8">
        <v>4.0000000000000002E-4</v>
      </c>
    </row>
    <row r="87" spans="2:20">
      <c r="B87" s="6" t="s">
        <v>253</v>
      </c>
      <c r="C87" s="17">
        <v>1106947</v>
      </c>
      <c r="D87" s="6" t="s">
        <v>128</v>
      </c>
      <c r="E87" s="6"/>
      <c r="F87" s="6">
        <v>1327</v>
      </c>
      <c r="G87" s="6" t="s">
        <v>189</v>
      </c>
      <c r="H87" s="6" t="s">
        <v>251</v>
      </c>
      <c r="I87" s="6" t="s">
        <v>219</v>
      </c>
      <c r="J87" s="6"/>
      <c r="K87" s="17">
        <v>1.22</v>
      </c>
      <c r="L87" s="6" t="s">
        <v>94</v>
      </c>
      <c r="M87" s="18">
        <v>4.8500000000000001E-2</v>
      </c>
      <c r="N87" s="8">
        <v>1.11E-2</v>
      </c>
      <c r="O87" s="7">
        <v>896981.4</v>
      </c>
      <c r="P87" s="7">
        <v>126.9</v>
      </c>
      <c r="Q87" s="7">
        <v>1138.27</v>
      </c>
      <c r="R87" s="8">
        <v>2.3999999999999998E-3</v>
      </c>
      <c r="S87" s="8">
        <v>5.9999999999999995E-4</v>
      </c>
      <c r="T87" s="8">
        <v>1E-4</v>
      </c>
    </row>
    <row r="88" spans="2:20">
      <c r="B88" s="6" t="s">
        <v>254</v>
      </c>
      <c r="C88" s="17">
        <v>1118033</v>
      </c>
      <c r="D88" s="6" t="s">
        <v>128</v>
      </c>
      <c r="E88" s="6"/>
      <c r="F88" s="6">
        <v>1327</v>
      </c>
      <c r="G88" s="6" t="s">
        <v>189</v>
      </c>
      <c r="H88" s="6" t="s">
        <v>251</v>
      </c>
      <c r="I88" s="6" t="s">
        <v>219</v>
      </c>
      <c r="J88" s="6"/>
      <c r="K88" s="17">
        <v>2.75</v>
      </c>
      <c r="L88" s="6" t="s">
        <v>94</v>
      </c>
      <c r="M88" s="18">
        <v>3.7699999999999997E-2</v>
      </c>
      <c r="N88" s="8">
        <v>1.09E-2</v>
      </c>
      <c r="O88" s="7">
        <v>6099392.3099999996</v>
      </c>
      <c r="P88" s="7">
        <v>115.74</v>
      </c>
      <c r="Q88" s="7">
        <v>7059.44</v>
      </c>
      <c r="R88" s="8">
        <v>1.5900000000000001E-2</v>
      </c>
      <c r="S88" s="8">
        <v>4.0000000000000001E-3</v>
      </c>
      <c r="T88" s="8">
        <v>5.9999999999999995E-4</v>
      </c>
    </row>
    <row r="89" spans="2:20">
      <c r="B89" s="6" t="s">
        <v>255</v>
      </c>
      <c r="C89" s="17">
        <v>1118038</v>
      </c>
      <c r="D89" s="6" t="s">
        <v>128</v>
      </c>
      <c r="E89" s="6"/>
      <c r="F89" s="6">
        <v>1327</v>
      </c>
      <c r="G89" s="6" t="s">
        <v>189</v>
      </c>
      <c r="H89" s="6" t="s">
        <v>251</v>
      </c>
      <c r="I89" s="6" t="s">
        <v>219</v>
      </c>
      <c r="J89" s="6"/>
      <c r="L89" s="6" t="s">
        <v>94</v>
      </c>
      <c r="O89" s="7">
        <v>123882.28</v>
      </c>
      <c r="P89" s="7">
        <v>100</v>
      </c>
      <c r="Q89" s="7">
        <v>123.88</v>
      </c>
      <c r="S89" s="8">
        <v>1E-4</v>
      </c>
      <c r="T89" s="8">
        <v>0</v>
      </c>
    </row>
    <row r="90" spans="2:20">
      <c r="B90" s="6" t="s">
        <v>256</v>
      </c>
      <c r="C90" s="17">
        <v>1136084</v>
      </c>
      <c r="D90" s="6" t="s">
        <v>128</v>
      </c>
      <c r="E90" s="6"/>
      <c r="F90" s="6">
        <v>1327</v>
      </c>
      <c r="G90" s="6" t="s">
        <v>189</v>
      </c>
      <c r="H90" s="6" t="s">
        <v>251</v>
      </c>
      <c r="I90" s="6" t="s">
        <v>219</v>
      </c>
      <c r="J90" s="6"/>
      <c r="K90" s="17">
        <v>6</v>
      </c>
      <c r="L90" s="6" t="s">
        <v>94</v>
      </c>
      <c r="M90" s="18">
        <v>2.5000000000000001E-2</v>
      </c>
      <c r="N90" s="8">
        <v>2.4199999999999999E-2</v>
      </c>
      <c r="O90" s="7">
        <v>8588000</v>
      </c>
      <c r="P90" s="7">
        <v>100.94</v>
      </c>
      <c r="Q90" s="7">
        <v>8668.73</v>
      </c>
      <c r="R90" s="8">
        <v>2.2100000000000002E-2</v>
      </c>
      <c r="S90" s="8">
        <v>4.8999999999999998E-3</v>
      </c>
      <c r="T90" s="8">
        <v>6.9999999999999999E-4</v>
      </c>
    </row>
    <row r="91" spans="2:20">
      <c r="B91" s="6" t="s">
        <v>257</v>
      </c>
      <c r="C91" s="17">
        <v>7480098</v>
      </c>
      <c r="D91" s="6" t="s">
        <v>128</v>
      </c>
      <c r="E91" s="6"/>
      <c r="F91" s="6">
        <v>748</v>
      </c>
      <c r="G91" s="6" t="s">
        <v>159</v>
      </c>
      <c r="H91" s="6" t="s">
        <v>251</v>
      </c>
      <c r="I91" s="6" t="s">
        <v>161</v>
      </c>
      <c r="J91" s="6"/>
      <c r="K91" s="17">
        <v>16.11</v>
      </c>
      <c r="L91" s="6" t="s">
        <v>94</v>
      </c>
      <c r="M91" s="18">
        <v>6.4000000000000001E-2</v>
      </c>
      <c r="N91" s="8">
        <v>5.5199999999999999E-2</v>
      </c>
      <c r="O91" s="7">
        <v>26987699</v>
      </c>
      <c r="P91" s="7">
        <v>131.61000000000001</v>
      </c>
      <c r="Q91" s="7">
        <v>35518.51</v>
      </c>
      <c r="R91" s="8">
        <v>2.1600000000000001E-2</v>
      </c>
      <c r="S91" s="8">
        <v>0.02</v>
      </c>
      <c r="T91" s="8">
        <v>2.8E-3</v>
      </c>
    </row>
    <row r="92" spans="2:20">
      <c r="B92" s="6" t="s">
        <v>258</v>
      </c>
      <c r="C92" s="17">
        <v>1096510</v>
      </c>
      <c r="D92" s="6" t="s">
        <v>128</v>
      </c>
      <c r="E92" s="6"/>
      <c r="F92" s="6">
        <v>1248</v>
      </c>
      <c r="G92" s="6" t="s">
        <v>159</v>
      </c>
      <c r="H92" s="6" t="s">
        <v>251</v>
      </c>
      <c r="I92" s="6" t="s">
        <v>161</v>
      </c>
      <c r="J92" s="6"/>
      <c r="K92" s="17">
        <v>0.16</v>
      </c>
      <c r="L92" s="6" t="s">
        <v>94</v>
      </c>
      <c r="M92" s="18">
        <v>4.8000000000000001E-2</v>
      </c>
      <c r="N92" s="8">
        <v>4.4699999999999997E-2</v>
      </c>
      <c r="O92" s="7">
        <v>35714.51</v>
      </c>
      <c r="P92" s="7">
        <v>124.45</v>
      </c>
      <c r="Q92" s="7">
        <v>44.45</v>
      </c>
      <c r="R92" s="8">
        <v>8.0000000000000004E-4</v>
      </c>
      <c r="S92" s="8">
        <v>0</v>
      </c>
      <c r="T92" s="8">
        <v>0</v>
      </c>
    </row>
    <row r="93" spans="2:20">
      <c r="B93" s="6" t="s">
        <v>259</v>
      </c>
      <c r="C93" s="17">
        <v>1127422</v>
      </c>
      <c r="D93" s="6" t="s">
        <v>128</v>
      </c>
      <c r="E93" s="6"/>
      <c r="F93" s="6">
        <v>1248</v>
      </c>
      <c r="G93" s="6" t="s">
        <v>159</v>
      </c>
      <c r="H93" s="6" t="s">
        <v>251</v>
      </c>
      <c r="I93" s="6" t="s">
        <v>161</v>
      </c>
      <c r="J93" s="6"/>
      <c r="K93" s="17">
        <v>2.95</v>
      </c>
      <c r="L93" s="6" t="s">
        <v>94</v>
      </c>
      <c r="M93" s="18">
        <v>0.02</v>
      </c>
      <c r="N93" s="8">
        <v>8.9999999999999993E-3</v>
      </c>
      <c r="O93" s="7">
        <v>18243931</v>
      </c>
      <c r="P93" s="7">
        <v>103.84</v>
      </c>
      <c r="Q93" s="7">
        <v>18944.5</v>
      </c>
      <c r="R93" s="8">
        <v>2.5700000000000001E-2</v>
      </c>
      <c r="S93" s="8">
        <v>1.0699999999999999E-2</v>
      </c>
      <c r="T93" s="8">
        <v>1.5E-3</v>
      </c>
    </row>
    <row r="94" spans="2:20">
      <c r="B94" s="6" t="s">
        <v>260</v>
      </c>
      <c r="C94" s="17">
        <v>1127427</v>
      </c>
      <c r="D94" s="6" t="s">
        <v>128</v>
      </c>
      <c r="E94" s="6"/>
      <c r="F94" s="6">
        <v>1248</v>
      </c>
      <c r="G94" s="6" t="s">
        <v>159</v>
      </c>
      <c r="H94" s="6" t="s">
        <v>251</v>
      </c>
      <c r="I94" s="6" t="s">
        <v>161</v>
      </c>
      <c r="J94" s="6"/>
      <c r="L94" s="6" t="s">
        <v>94</v>
      </c>
      <c r="O94" s="7">
        <v>367035.57</v>
      </c>
      <c r="P94" s="7">
        <v>100</v>
      </c>
      <c r="Q94" s="7">
        <v>367.04</v>
      </c>
      <c r="S94" s="8">
        <v>2.0000000000000001E-4</v>
      </c>
      <c r="T94" s="8">
        <v>0</v>
      </c>
    </row>
    <row r="95" spans="2:20">
      <c r="B95" s="6" t="s">
        <v>261</v>
      </c>
      <c r="C95" s="17">
        <v>6130207</v>
      </c>
      <c r="D95" s="6" t="s">
        <v>128</v>
      </c>
      <c r="E95" s="6"/>
      <c r="F95" s="6">
        <v>613</v>
      </c>
      <c r="G95" s="6" t="s">
        <v>189</v>
      </c>
      <c r="H95" s="6" t="s">
        <v>251</v>
      </c>
      <c r="I95" s="6" t="s">
        <v>219</v>
      </c>
      <c r="J95" s="6"/>
      <c r="K95" s="17">
        <v>7.03</v>
      </c>
      <c r="L95" s="6" t="s">
        <v>94</v>
      </c>
      <c r="M95" s="18">
        <v>1.5800000000000002E-2</v>
      </c>
      <c r="N95" s="8">
        <v>2.01E-2</v>
      </c>
      <c r="O95" s="7">
        <v>4952000</v>
      </c>
      <c r="P95" s="7">
        <v>97.69</v>
      </c>
      <c r="Q95" s="7">
        <v>4837.6099999999997</v>
      </c>
      <c r="R95" s="8">
        <v>1.5699999999999999E-2</v>
      </c>
      <c r="S95" s="8">
        <v>2.7000000000000001E-3</v>
      </c>
      <c r="T95" s="8">
        <v>4.0000000000000002E-4</v>
      </c>
    </row>
    <row r="96" spans="2:20">
      <c r="B96" s="6" t="s">
        <v>262</v>
      </c>
      <c r="C96" s="17">
        <v>6990188</v>
      </c>
      <c r="D96" s="6" t="s">
        <v>128</v>
      </c>
      <c r="E96" s="6"/>
      <c r="F96" s="6">
        <v>699</v>
      </c>
      <c r="G96" s="6" t="s">
        <v>189</v>
      </c>
      <c r="H96" s="6" t="s">
        <v>251</v>
      </c>
      <c r="I96" s="6" t="s">
        <v>219</v>
      </c>
      <c r="J96" s="6"/>
      <c r="K96" s="17">
        <v>3.72</v>
      </c>
      <c r="L96" s="6" t="s">
        <v>94</v>
      </c>
      <c r="M96" s="18">
        <v>4.9500000000000002E-2</v>
      </c>
      <c r="N96" s="8">
        <v>1.78E-2</v>
      </c>
      <c r="O96" s="7">
        <v>22247000</v>
      </c>
      <c r="P96" s="7">
        <v>112.76</v>
      </c>
      <c r="Q96" s="7">
        <v>25085.72</v>
      </c>
      <c r="R96" s="8">
        <v>2.5700000000000001E-2</v>
      </c>
      <c r="S96" s="8">
        <v>1.4200000000000001E-2</v>
      </c>
      <c r="T96" s="8">
        <v>2E-3</v>
      </c>
    </row>
    <row r="97" spans="2:20">
      <c r="B97" s="6" t="s">
        <v>263</v>
      </c>
      <c r="C97" s="17">
        <v>6990183</v>
      </c>
      <c r="D97" s="6" t="s">
        <v>128</v>
      </c>
      <c r="E97" s="6"/>
      <c r="F97" s="6">
        <v>699</v>
      </c>
      <c r="G97" s="6" t="s">
        <v>189</v>
      </c>
      <c r="H97" s="6" t="s">
        <v>251</v>
      </c>
      <c r="I97" s="6" t="s">
        <v>219</v>
      </c>
      <c r="J97" s="6"/>
      <c r="L97" s="6" t="s">
        <v>94</v>
      </c>
      <c r="O97" s="7">
        <v>553868.15</v>
      </c>
      <c r="P97" s="7">
        <v>100</v>
      </c>
      <c r="Q97" s="7">
        <v>553.87</v>
      </c>
      <c r="S97" s="8">
        <v>2.9999999999999997E-4</v>
      </c>
      <c r="T97" s="8">
        <v>0</v>
      </c>
    </row>
    <row r="98" spans="2:20">
      <c r="B98" s="6" t="s">
        <v>264</v>
      </c>
      <c r="C98" s="17">
        <v>1138973</v>
      </c>
      <c r="D98" s="6" t="s">
        <v>128</v>
      </c>
      <c r="E98" s="6"/>
      <c r="F98" s="6">
        <v>1514</v>
      </c>
      <c r="G98" s="6" t="s">
        <v>189</v>
      </c>
      <c r="H98" s="6" t="s">
        <v>251</v>
      </c>
      <c r="I98" s="6" t="s">
        <v>219</v>
      </c>
      <c r="J98" s="6"/>
      <c r="K98" s="17">
        <v>7.23</v>
      </c>
      <c r="L98" s="6" t="s">
        <v>94</v>
      </c>
      <c r="M98" s="18">
        <v>1.9599999999999999E-2</v>
      </c>
      <c r="N98" s="8">
        <v>2.3800000000000002E-2</v>
      </c>
      <c r="O98" s="7">
        <v>10588000</v>
      </c>
      <c r="P98" s="7">
        <v>97.85</v>
      </c>
      <c r="Q98" s="7">
        <v>10360.36</v>
      </c>
      <c r="R98" s="8">
        <v>4.2799999999999998E-2</v>
      </c>
      <c r="S98" s="8">
        <v>5.7999999999999996E-3</v>
      </c>
      <c r="T98" s="8">
        <v>8.0000000000000004E-4</v>
      </c>
    </row>
    <row r="99" spans="2:20">
      <c r="B99" s="6" t="s">
        <v>265</v>
      </c>
      <c r="C99" s="17">
        <v>1096270</v>
      </c>
      <c r="D99" s="6" t="s">
        <v>128</v>
      </c>
      <c r="E99" s="6"/>
      <c r="F99" s="6">
        <v>2066</v>
      </c>
      <c r="G99" s="6" t="s">
        <v>197</v>
      </c>
      <c r="H99" s="6" t="s">
        <v>251</v>
      </c>
      <c r="I99" s="6" t="s">
        <v>161</v>
      </c>
      <c r="J99" s="6"/>
      <c r="K99" s="17">
        <v>0.02</v>
      </c>
      <c r="L99" s="6" t="s">
        <v>94</v>
      </c>
      <c r="M99" s="18">
        <v>5.2999999999999999E-2</v>
      </c>
      <c r="N99" s="8">
        <v>1.77E-2</v>
      </c>
      <c r="O99" s="7">
        <v>1193412.8500000001</v>
      </c>
      <c r="P99" s="7">
        <v>125.3</v>
      </c>
      <c r="Q99" s="7">
        <v>1495.35</v>
      </c>
      <c r="R99" s="8">
        <v>6.4999999999999997E-3</v>
      </c>
      <c r="S99" s="8">
        <v>8.0000000000000004E-4</v>
      </c>
      <c r="T99" s="8">
        <v>1E-4</v>
      </c>
    </row>
    <row r="100" spans="2:20">
      <c r="B100" s="6" t="s">
        <v>266</v>
      </c>
      <c r="C100" s="17">
        <v>1107333</v>
      </c>
      <c r="D100" s="6" t="s">
        <v>128</v>
      </c>
      <c r="E100" s="6"/>
      <c r="F100" s="6">
        <v>2066</v>
      </c>
      <c r="G100" s="6" t="s">
        <v>197</v>
      </c>
      <c r="H100" s="6" t="s">
        <v>251</v>
      </c>
      <c r="I100" s="6" t="s">
        <v>161</v>
      </c>
      <c r="J100" s="6"/>
      <c r="K100" s="17">
        <v>0.5</v>
      </c>
      <c r="L100" s="6" t="s">
        <v>94</v>
      </c>
      <c r="M100" s="18">
        <v>5.1900000000000002E-2</v>
      </c>
      <c r="N100" s="8">
        <v>1.5699999999999999E-2</v>
      </c>
      <c r="O100" s="7">
        <v>2941937.74</v>
      </c>
      <c r="P100" s="7">
        <v>121.21</v>
      </c>
      <c r="Q100" s="7">
        <v>3565.92</v>
      </c>
      <c r="R100" s="8">
        <v>9.7999999999999997E-3</v>
      </c>
      <c r="S100" s="8">
        <v>2E-3</v>
      </c>
      <c r="T100" s="8">
        <v>2.9999999999999997E-4</v>
      </c>
    </row>
    <row r="101" spans="2:20">
      <c r="B101" s="6" t="s">
        <v>267</v>
      </c>
      <c r="C101" s="17">
        <v>1125996</v>
      </c>
      <c r="D101" s="6" t="s">
        <v>128</v>
      </c>
      <c r="E101" s="6"/>
      <c r="F101" s="6">
        <v>2066</v>
      </c>
      <c r="G101" s="6" t="s">
        <v>197</v>
      </c>
      <c r="H101" s="6" t="s">
        <v>251</v>
      </c>
      <c r="I101" s="6" t="s">
        <v>161</v>
      </c>
      <c r="J101" s="6"/>
      <c r="K101" s="17">
        <v>1.96</v>
      </c>
      <c r="L101" s="6" t="s">
        <v>94</v>
      </c>
      <c r="M101" s="18">
        <v>4.5999999999999999E-2</v>
      </c>
      <c r="N101" s="8">
        <v>1.15E-2</v>
      </c>
      <c r="O101" s="7">
        <v>38829870</v>
      </c>
      <c r="P101" s="7">
        <v>108.95</v>
      </c>
      <c r="Q101" s="7">
        <v>42305.14</v>
      </c>
      <c r="R101" s="8">
        <v>6.0400000000000002E-2</v>
      </c>
      <c r="S101" s="8">
        <v>2.3900000000000001E-2</v>
      </c>
      <c r="T101" s="8">
        <v>3.3E-3</v>
      </c>
    </row>
    <row r="102" spans="2:20">
      <c r="B102" s="6" t="s">
        <v>268</v>
      </c>
      <c r="C102" s="17">
        <v>1125991</v>
      </c>
      <c r="D102" s="6" t="s">
        <v>128</v>
      </c>
      <c r="E102" s="6"/>
      <c r="F102" s="6">
        <v>2066</v>
      </c>
      <c r="G102" s="6" t="s">
        <v>197</v>
      </c>
      <c r="H102" s="6" t="s">
        <v>251</v>
      </c>
      <c r="I102" s="6" t="s">
        <v>161</v>
      </c>
      <c r="J102" s="6"/>
      <c r="L102" s="6" t="s">
        <v>94</v>
      </c>
      <c r="O102" s="7">
        <v>911323.63</v>
      </c>
      <c r="P102" s="7">
        <v>100</v>
      </c>
      <c r="Q102" s="7">
        <v>911.32</v>
      </c>
      <c r="S102" s="8">
        <v>5.0000000000000001E-4</v>
      </c>
      <c r="T102" s="8">
        <v>1E-4</v>
      </c>
    </row>
    <row r="103" spans="2:20">
      <c r="B103" s="6" t="s">
        <v>269</v>
      </c>
      <c r="C103" s="17">
        <v>1132828</v>
      </c>
      <c r="D103" s="6" t="s">
        <v>128</v>
      </c>
      <c r="E103" s="6"/>
      <c r="F103" s="6">
        <v>2066</v>
      </c>
      <c r="G103" s="6" t="s">
        <v>197</v>
      </c>
      <c r="H103" s="6" t="s">
        <v>251</v>
      </c>
      <c r="I103" s="6" t="s">
        <v>161</v>
      </c>
      <c r="J103" s="6"/>
      <c r="K103" s="17">
        <v>4.5199999999999996</v>
      </c>
      <c r="L103" s="6" t="s">
        <v>94</v>
      </c>
      <c r="M103" s="18">
        <v>1.9800000000000002E-2</v>
      </c>
      <c r="N103" s="8">
        <v>1.9800000000000002E-2</v>
      </c>
      <c r="O103" s="7">
        <v>2881000</v>
      </c>
      <c r="P103" s="7">
        <v>100.02</v>
      </c>
      <c r="Q103" s="7">
        <v>2881.58</v>
      </c>
      <c r="R103" s="8">
        <v>3.0000000000000001E-3</v>
      </c>
      <c r="S103" s="8">
        <v>1.6000000000000001E-3</v>
      </c>
      <c r="T103" s="8">
        <v>2.0000000000000001E-4</v>
      </c>
    </row>
    <row r="104" spans="2:20">
      <c r="B104" s="6" t="s">
        <v>270</v>
      </c>
      <c r="C104" s="17">
        <v>1132823</v>
      </c>
      <c r="D104" s="6" t="s">
        <v>128</v>
      </c>
      <c r="E104" s="6"/>
      <c r="F104" s="6">
        <v>2066</v>
      </c>
      <c r="G104" s="6" t="s">
        <v>197</v>
      </c>
      <c r="H104" s="6" t="s">
        <v>251</v>
      </c>
      <c r="I104" s="6" t="s">
        <v>161</v>
      </c>
      <c r="J104" s="6"/>
      <c r="L104" s="6" t="s">
        <v>94</v>
      </c>
      <c r="O104" s="7">
        <v>28521.9</v>
      </c>
      <c r="P104" s="7">
        <v>100</v>
      </c>
      <c r="Q104" s="7">
        <v>28.52</v>
      </c>
      <c r="S104" s="8">
        <v>0</v>
      </c>
      <c r="T104" s="8">
        <v>0</v>
      </c>
    </row>
    <row r="105" spans="2:20">
      <c r="B105" s="6" t="s">
        <v>271</v>
      </c>
      <c r="C105" s="17">
        <v>7670102</v>
      </c>
      <c r="D105" s="6" t="s">
        <v>128</v>
      </c>
      <c r="E105" s="6"/>
      <c r="F105" s="6">
        <v>767</v>
      </c>
      <c r="G105" s="6" t="s">
        <v>209</v>
      </c>
      <c r="H105" s="6" t="s">
        <v>251</v>
      </c>
      <c r="I105" s="6" t="s">
        <v>161</v>
      </c>
      <c r="J105" s="6"/>
      <c r="K105" s="17">
        <v>1.2</v>
      </c>
      <c r="L105" s="6" t="s">
        <v>94</v>
      </c>
      <c r="M105" s="18">
        <v>4.4999999999999998E-2</v>
      </c>
      <c r="N105" s="8">
        <v>9.2999999999999992E-3</v>
      </c>
      <c r="O105" s="7">
        <v>961090.39</v>
      </c>
      <c r="P105" s="7">
        <v>129.25</v>
      </c>
      <c r="Q105" s="7">
        <v>1242.21</v>
      </c>
      <c r="R105" s="8">
        <v>6.1000000000000004E-3</v>
      </c>
      <c r="S105" s="8">
        <v>6.9999999999999999E-4</v>
      </c>
      <c r="T105" s="8">
        <v>1E-4</v>
      </c>
    </row>
    <row r="106" spans="2:20">
      <c r="B106" s="6" t="s">
        <v>272</v>
      </c>
      <c r="C106" s="17">
        <v>1118827</v>
      </c>
      <c r="D106" s="6" t="s">
        <v>128</v>
      </c>
      <c r="E106" s="6"/>
      <c r="F106" s="6">
        <v>2095</v>
      </c>
      <c r="G106" s="6" t="s">
        <v>273</v>
      </c>
      <c r="H106" s="6" t="s">
        <v>251</v>
      </c>
      <c r="I106" s="6" t="s">
        <v>161</v>
      </c>
      <c r="J106" s="6"/>
      <c r="K106" s="17">
        <v>1.48</v>
      </c>
      <c r="L106" s="6" t="s">
        <v>94</v>
      </c>
      <c r="M106" s="18">
        <v>3.3500000000000002E-2</v>
      </c>
      <c r="N106" s="8">
        <v>8.6E-3</v>
      </c>
      <c r="O106" s="7">
        <v>6455586.3200000003</v>
      </c>
      <c r="P106" s="7">
        <v>111.96</v>
      </c>
      <c r="Q106" s="7">
        <v>7227.67</v>
      </c>
      <c r="R106" s="8">
        <v>1.6400000000000001E-2</v>
      </c>
      <c r="S106" s="8">
        <v>4.1000000000000003E-3</v>
      </c>
      <c r="T106" s="8">
        <v>5.9999999999999995E-4</v>
      </c>
    </row>
    <row r="107" spans="2:20">
      <c r="B107" s="6" t="s">
        <v>274</v>
      </c>
      <c r="C107" s="17">
        <v>1115278</v>
      </c>
      <c r="D107" s="6" t="s">
        <v>128</v>
      </c>
      <c r="E107" s="6"/>
      <c r="F107" s="6">
        <v>1239</v>
      </c>
      <c r="G107" s="6" t="s">
        <v>159</v>
      </c>
      <c r="H107" s="6" t="s">
        <v>275</v>
      </c>
      <c r="I107" s="6" t="s">
        <v>219</v>
      </c>
      <c r="J107" s="6"/>
      <c r="K107" s="17">
        <v>18.48</v>
      </c>
      <c r="L107" s="6" t="s">
        <v>94</v>
      </c>
      <c r="M107" s="18">
        <v>5.2999999999999999E-2</v>
      </c>
      <c r="N107" s="8">
        <v>4.6199999999999998E-2</v>
      </c>
      <c r="O107" s="7">
        <v>30774088</v>
      </c>
      <c r="P107" s="7">
        <v>123.51</v>
      </c>
      <c r="Q107" s="7">
        <v>38009.08</v>
      </c>
      <c r="R107" s="8">
        <v>0.11840000000000001</v>
      </c>
      <c r="S107" s="8">
        <v>2.1499999999999998E-2</v>
      </c>
      <c r="T107" s="8">
        <v>3.0000000000000001E-3</v>
      </c>
    </row>
    <row r="108" spans="2:20">
      <c r="B108" s="6" t="s">
        <v>276</v>
      </c>
      <c r="C108" s="17">
        <v>1115823</v>
      </c>
      <c r="D108" s="6" t="s">
        <v>128</v>
      </c>
      <c r="E108" s="6"/>
      <c r="F108" s="6">
        <v>1095</v>
      </c>
      <c r="G108" s="6" t="s">
        <v>203</v>
      </c>
      <c r="H108" s="6" t="s">
        <v>275</v>
      </c>
      <c r="I108" s="6" t="s">
        <v>219</v>
      </c>
      <c r="J108" s="6"/>
      <c r="K108" s="17">
        <v>3.33</v>
      </c>
      <c r="L108" s="6" t="s">
        <v>94</v>
      </c>
      <c r="M108" s="18">
        <v>6.0999999999999999E-2</v>
      </c>
      <c r="N108" s="8">
        <v>2.06E-2</v>
      </c>
      <c r="O108" s="7">
        <v>9135820.6899999995</v>
      </c>
      <c r="P108" s="7">
        <v>123.69</v>
      </c>
      <c r="Q108" s="7">
        <v>11300.1</v>
      </c>
      <c r="R108" s="8">
        <v>1.03E-2</v>
      </c>
      <c r="S108" s="8">
        <v>6.4000000000000003E-3</v>
      </c>
      <c r="T108" s="8">
        <v>8.9999999999999998E-4</v>
      </c>
    </row>
    <row r="109" spans="2:20">
      <c r="B109" s="6" t="s">
        <v>277</v>
      </c>
      <c r="C109" s="17">
        <v>1125194</v>
      </c>
      <c r="D109" s="6" t="s">
        <v>128</v>
      </c>
      <c r="E109" s="6"/>
      <c r="F109" s="6">
        <v>1291</v>
      </c>
      <c r="G109" s="6" t="s">
        <v>159</v>
      </c>
      <c r="H109" s="6" t="s">
        <v>275</v>
      </c>
      <c r="I109" s="6" t="s">
        <v>161</v>
      </c>
      <c r="J109" s="6"/>
      <c r="K109" s="17">
        <v>1.96</v>
      </c>
      <c r="L109" s="6" t="s">
        <v>94</v>
      </c>
      <c r="M109" s="18">
        <v>4.8500000000000001E-2</v>
      </c>
      <c r="N109" s="8">
        <v>8.9999999999999993E-3</v>
      </c>
      <c r="O109" s="7">
        <v>10741000</v>
      </c>
      <c r="P109" s="7">
        <v>110</v>
      </c>
      <c r="Q109" s="7">
        <v>11815.1</v>
      </c>
      <c r="R109" s="8">
        <v>7.1599999999999997E-2</v>
      </c>
      <c r="S109" s="8">
        <v>6.7000000000000002E-3</v>
      </c>
      <c r="T109" s="8">
        <v>8.9999999999999998E-4</v>
      </c>
    </row>
    <row r="110" spans="2:20">
      <c r="B110" s="6" t="s">
        <v>278</v>
      </c>
      <c r="C110" s="17">
        <v>1125199</v>
      </c>
      <c r="D110" s="6" t="s">
        <v>128</v>
      </c>
      <c r="E110" s="6"/>
      <c r="F110" s="6">
        <v>1291</v>
      </c>
      <c r="G110" s="6" t="s">
        <v>159</v>
      </c>
      <c r="H110" s="6" t="s">
        <v>275</v>
      </c>
      <c r="I110" s="6" t="s">
        <v>161</v>
      </c>
      <c r="J110" s="6"/>
      <c r="L110" s="6" t="s">
        <v>94</v>
      </c>
      <c r="O110" s="7">
        <v>531575.93999999994</v>
      </c>
      <c r="P110" s="7">
        <v>100</v>
      </c>
      <c r="Q110" s="7">
        <v>531.58000000000004</v>
      </c>
      <c r="S110" s="8">
        <v>2.9999999999999997E-4</v>
      </c>
      <c r="T110" s="8">
        <v>0</v>
      </c>
    </row>
    <row r="111" spans="2:20">
      <c r="B111" s="6" t="s">
        <v>279</v>
      </c>
      <c r="C111" s="17">
        <v>5760160</v>
      </c>
      <c r="D111" s="6" t="s">
        <v>128</v>
      </c>
      <c r="E111" s="6"/>
      <c r="F111" s="6">
        <v>576</v>
      </c>
      <c r="G111" s="6" t="s">
        <v>203</v>
      </c>
      <c r="H111" s="6" t="s">
        <v>275</v>
      </c>
      <c r="I111" s="6" t="s">
        <v>161</v>
      </c>
      <c r="J111" s="6"/>
      <c r="K111" s="17">
        <v>2.09</v>
      </c>
      <c r="L111" s="6" t="s">
        <v>94</v>
      </c>
      <c r="M111" s="18">
        <v>4.7E-2</v>
      </c>
      <c r="N111" s="8">
        <v>2.1700000000000001E-2</v>
      </c>
      <c r="O111" s="7">
        <v>29990613</v>
      </c>
      <c r="P111" s="7">
        <v>128.31</v>
      </c>
      <c r="Q111" s="7">
        <v>38480.959999999999</v>
      </c>
      <c r="R111" s="8">
        <v>1.2200000000000001E-2</v>
      </c>
      <c r="S111" s="8">
        <v>2.1700000000000001E-2</v>
      </c>
      <c r="T111" s="8">
        <v>3.0000000000000001E-3</v>
      </c>
    </row>
    <row r="112" spans="2:20">
      <c r="B112" s="6" t="s">
        <v>280</v>
      </c>
      <c r="C112" s="17">
        <v>1130632</v>
      </c>
      <c r="D112" s="6" t="s">
        <v>128</v>
      </c>
      <c r="E112" s="6"/>
      <c r="F112" s="6">
        <v>1450</v>
      </c>
      <c r="G112" s="6" t="s">
        <v>189</v>
      </c>
      <c r="H112" s="6" t="s">
        <v>275</v>
      </c>
      <c r="I112" s="6" t="s">
        <v>161</v>
      </c>
      <c r="J112" s="6"/>
      <c r="K112" s="17">
        <v>4.07</v>
      </c>
      <c r="L112" s="6" t="s">
        <v>94</v>
      </c>
      <c r="M112" s="18">
        <v>3.3500000000000002E-2</v>
      </c>
      <c r="N112" s="8">
        <v>2.1899999999999999E-2</v>
      </c>
      <c r="O112" s="7">
        <v>7006970</v>
      </c>
      <c r="P112" s="7">
        <v>105.36</v>
      </c>
      <c r="Q112" s="7">
        <v>7382.54</v>
      </c>
      <c r="R112" s="8">
        <v>1.67E-2</v>
      </c>
      <c r="S112" s="8">
        <v>4.1999999999999997E-3</v>
      </c>
      <c r="T112" s="8">
        <v>5.9999999999999995E-4</v>
      </c>
    </row>
    <row r="113" spans="2:20">
      <c r="B113" s="6" t="s">
        <v>281</v>
      </c>
      <c r="C113" s="17">
        <v>1138668</v>
      </c>
      <c r="D113" s="6" t="s">
        <v>128</v>
      </c>
      <c r="E113" s="6"/>
      <c r="F113" s="6">
        <v>1450</v>
      </c>
      <c r="G113" s="6" t="s">
        <v>189</v>
      </c>
      <c r="H113" s="6" t="s">
        <v>275</v>
      </c>
      <c r="I113" s="6" t="s">
        <v>161</v>
      </c>
      <c r="J113" s="6"/>
      <c r="K113" s="17">
        <v>6.39</v>
      </c>
      <c r="L113" s="6" t="s">
        <v>94</v>
      </c>
      <c r="M113" s="18">
        <v>2.0500000000000001E-2</v>
      </c>
      <c r="N113" s="8">
        <v>2.6200000000000001E-2</v>
      </c>
      <c r="O113" s="7">
        <v>3591000</v>
      </c>
      <c r="P113" s="7">
        <v>96.68</v>
      </c>
      <c r="Q113" s="7">
        <v>3471.78</v>
      </c>
      <c r="R113" s="8">
        <v>1.11E-2</v>
      </c>
      <c r="S113" s="8">
        <v>2E-3</v>
      </c>
      <c r="T113" s="8">
        <v>2.9999999999999997E-4</v>
      </c>
    </row>
    <row r="114" spans="2:20">
      <c r="B114" s="6" t="s">
        <v>282</v>
      </c>
      <c r="C114" s="17">
        <v>1138663</v>
      </c>
      <c r="D114" s="6" t="s">
        <v>128</v>
      </c>
      <c r="E114" s="6"/>
      <c r="F114" s="6">
        <v>1450</v>
      </c>
      <c r="G114" s="6" t="s">
        <v>189</v>
      </c>
      <c r="H114" s="6" t="s">
        <v>275</v>
      </c>
      <c r="I114" s="6" t="s">
        <v>161</v>
      </c>
      <c r="J114" s="6"/>
      <c r="L114" s="6" t="s">
        <v>94</v>
      </c>
      <c r="O114" s="7">
        <v>35128.92</v>
      </c>
      <c r="P114" s="7">
        <v>100</v>
      </c>
      <c r="Q114" s="7">
        <v>35.130000000000003</v>
      </c>
      <c r="S114" s="8">
        <v>0</v>
      </c>
      <c r="T114" s="8">
        <v>0</v>
      </c>
    </row>
    <row r="115" spans="2:20">
      <c r="B115" s="6" t="s">
        <v>283</v>
      </c>
      <c r="C115" s="17">
        <v>6320071</v>
      </c>
      <c r="D115" s="6" t="s">
        <v>128</v>
      </c>
      <c r="E115" s="6"/>
      <c r="F115" s="6">
        <v>632</v>
      </c>
      <c r="G115" s="6" t="s">
        <v>284</v>
      </c>
      <c r="H115" s="6" t="s">
        <v>275</v>
      </c>
      <c r="I115" s="6" t="s">
        <v>161</v>
      </c>
      <c r="J115" s="6"/>
      <c r="K115" s="17">
        <v>1.01</v>
      </c>
      <c r="L115" s="6" t="s">
        <v>94</v>
      </c>
      <c r="M115" s="18">
        <v>4.65E-2</v>
      </c>
      <c r="N115" s="8">
        <v>9.9000000000000008E-3</v>
      </c>
      <c r="O115" s="7">
        <v>94036.89</v>
      </c>
      <c r="P115" s="7">
        <v>119.6</v>
      </c>
      <c r="Q115" s="7">
        <v>112.47</v>
      </c>
      <c r="R115" s="8">
        <v>2.3E-3</v>
      </c>
      <c r="S115" s="8">
        <v>1E-4</v>
      </c>
      <c r="T115" s="8">
        <v>0</v>
      </c>
    </row>
    <row r="116" spans="2:20">
      <c r="B116" s="6" t="s">
        <v>285</v>
      </c>
      <c r="C116" s="17">
        <v>6990154</v>
      </c>
      <c r="D116" s="6" t="s">
        <v>128</v>
      </c>
      <c r="E116" s="6"/>
      <c r="F116" s="6">
        <v>699</v>
      </c>
      <c r="G116" s="6" t="s">
        <v>189</v>
      </c>
      <c r="H116" s="6" t="s">
        <v>275</v>
      </c>
      <c r="I116" s="6" t="s">
        <v>161</v>
      </c>
      <c r="J116" s="6"/>
      <c r="K116" s="17">
        <v>5.7</v>
      </c>
      <c r="L116" s="6" t="s">
        <v>94</v>
      </c>
      <c r="M116" s="18">
        <v>4.9500000000000002E-2</v>
      </c>
      <c r="N116" s="8">
        <v>2.6599999999999999E-2</v>
      </c>
      <c r="O116" s="7">
        <v>51156918</v>
      </c>
      <c r="P116" s="7">
        <v>135.61000000000001</v>
      </c>
      <c r="Q116" s="7">
        <v>69373.899999999994</v>
      </c>
      <c r="R116" s="8">
        <v>3.1699999999999999E-2</v>
      </c>
      <c r="S116" s="8">
        <v>3.9199999999999999E-2</v>
      </c>
      <c r="T116" s="8">
        <v>5.4999999999999997E-3</v>
      </c>
    </row>
    <row r="117" spans="2:20">
      <c r="B117" s="6" t="s">
        <v>286</v>
      </c>
      <c r="C117" s="17">
        <v>6990159</v>
      </c>
      <c r="D117" s="6" t="s">
        <v>128</v>
      </c>
      <c r="E117" s="6"/>
      <c r="F117" s="6">
        <v>699</v>
      </c>
      <c r="G117" s="6" t="s">
        <v>189</v>
      </c>
      <c r="H117" s="6" t="s">
        <v>275</v>
      </c>
      <c r="I117" s="6" t="s">
        <v>161</v>
      </c>
      <c r="J117" s="6"/>
      <c r="L117" s="6" t="s">
        <v>94</v>
      </c>
      <c r="O117" s="7">
        <v>1511443.28</v>
      </c>
      <c r="P117" s="7">
        <v>100</v>
      </c>
      <c r="Q117" s="7">
        <v>1511.44</v>
      </c>
      <c r="S117" s="8">
        <v>8.9999999999999998E-4</v>
      </c>
      <c r="T117" s="8">
        <v>1E-4</v>
      </c>
    </row>
    <row r="118" spans="2:20">
      <c r="B118" s="6" t="s">
        <v>287</v>
      </c>
      <c r="C118" s="17">
        <v>6990139</v>
      </c>
      <c r="D118" s="6" t="s">
        <v>128</v>
      </c>
      <c r="E118" s="6"/>
      <c r="F118" s="6">
        <v>699</v>
      </c>
      <c r="G118" s="6" t="s">
        <v>189</v>
      </c>
      <c r="H118" s="6" t="s">
        <v>275</v>
      </c>
      <c r="I118" s="6" t="s">
        <v>161</v>
      </c>
      <c r="J118" s="6"/>
      <c r="K118" s="17">
        <v>0.9</v>
      </c>
      <c r="L118" s="6" t="s">
        <v>94</v>
      </c>
      <c r="M118" s="18">
        <v>0.05</v>
      </c>
      <c r="N118" s="8">
        <v>5.1999999999999998E-3</v>
      </c>
      <c r="O118" s="7">
        <v>2342136.0499999998</v>
      </c>
      <c r="P118" s="7">
        <v>124.28</v>
      </c>
      <c r="Q118" s="7">
        <v>2910.81</v>
      </c>
      <c r="R118" s="8">
        <v>8.3000000000000001E-3</v>
      </c>
      <c r="S118" s="8">
        <v>1.6000000000000001E-3</v>
      </c>
      <c r="T118" s="8">
        <v>2.0000000000000001E-4</v>
      </c>
    </row>
    <row r="119" spans="2:20">
      <c r="B119" s="6" t="s">
        <v>288</v>
      </c>
      <c r="C119" s="17">
        <v>1105543</v>
      </c>
      <c r="D119" s="6" t="s">
        <v>128</v>
      </c>
      <c r="E119" s="6"/>
      <c r="F119" s="6">
        <v>1095</v>
      </c>
      <c r="G119" s="6" t="s">
        <v>203</v>
      </c>
      <c r="H119" s="6" t="s">
        <v>275</v>
      </c>
      <c r="I119" s="6" t="s">
        <v>161</v>
      </c>
      <c r="J119" s="6"/>
      <c r="K119" s="17">
        <v>3.25</v>
      </c>
      <c r="L119" s="6" t="s">
        <v>94</v>
      </c>
      <c r="M119" s="18">
        <v>4.5999999999999999E-2</v>
      </c>
      <c r="N119" s="8">
        <v>1.9099999999999999E-2</v>
      </c>
      <c r="O119" s="7">
        <v>10066117.82</v>
      </c>
      <c r="P119" s="7">
        <v>132.16999999999999</v>
      </c>
      <c r="Q119" s="7">
        <v>13304.39</v>
      </c>
      <c r="R119" s="8">
        <v>1.84E-2</v>
      </c>
      <c r="S119" s="8">
        <v>7.4999999999999997E-3</v>
      </c>
      <c r="T119" s="8">
        <v>1.1000000000000001E-3</v>
      </c>
    </row>
    <row r="120" spans="2:20">
      <c r="B120" s="6" t="s">
        <v>289</v>
      </c>
      <c r="C120" s="17">
        <v>1106046</v>
      </c>
      <c r="D120" s="6" t="s">
        <v>128</v>
      </c>
      <c r="E120" s="6"/>
      <c r="F120" s="6">
        <v>1095</v>
      </c>
      <c r="G120" s="6" t="s">
        <v>203</v>
      </c>
      <c r="H120" s="6" t="s">
        <v>275</v>
      </c>
      <c r="I120" s="6" t="s">
        <v>161</v>
      </c>
      <c r="J120" s="6"/>
      <c r="K120" s="17">
        <v>3.5</v>
      </c>
      <c r="L120" s="6" t="s">
        <v>94</v>
      </c>
      <c r="M120" s="18">
        <v>4.4999999999999998E-2</v>
      </c>
      <c r="N120" s="8">
        <v>0.02</v>
      </c>
      <c r="O120" s="7">
        <v>7557991.1100000003</v>
      </c>
      <c r="P120" s="7">
        <v>129.77000000000001</v>
      </c>
      <c r="Q120" s="7">
        <v>9808.01</v>
      </c>
      <c r="R120" s="8">
        <v>2.0199999999999999E-2</v>
      </c>
      <c r="S120" s="8">
        <v>5.4999999999999997E-3</v>
      </c>
      <c r="T120" s="8">
        <v>8.0000000000000004E-4</v>
      </c>
    </row>
    <row r="121" spans="2:20">
      <c r="B121" s="6" t="s">
        <v>290</v>
      </c>
      <c r="C121" s="17">
        <v>1106041</v>
      </c>
      <c r="D121" s="6" t="s">
        <v>128</v>
      </c>
      <c r="E121" s="6"/>
      <c r="F121" s="6">
        <v>1095</v>
      </c>
      <c r="G121" s="6" t="s">
        <v>203</v>
      </c>
      <c r="H121" s="6" t="s">
        <v>275</v>
      </c>
      <c r="I121" s="6" t="s">
        <v>161</v>
      </c>
      <c r="J121" s="6"/>
      <c r="L121" s="6" t="s">
        <v>94</v>
      </c>
      <c r="O121" s="7">
        <v>202456.99</v>
      </c>
      <c r="P121" s="7">
        <v>100</v>
      </c>
      <c r="Q121" s="7">
        <v>202.46</v>
      </c>
      <c r="S121" s="8">
        <v>1E-4</v>
      </c>
      <c r="T121" s="8">
        <v>0</v>
      </c>
    </row>
    <row r="122" spans="2:20">
      <c r="B122" s="6" t="s">
        <v>291</v>
      </c>
      <c r="C122" s="17">
        <v>1115724</v>
      </c>
      <c r="D122" s="6" t="s">
        <v>128</v>
      </c>
      <c r="E122" s="6"/>
      <c r="F122" s="6">
        <v>1349</v>
      </c>
      <c r="G122" s="6" t="s">
        <v>189</v>
      </c>
      <c r="H122" s="6" t="s">
        <v>275</v>
      </c>
      <c r="I122" s="6" t="s">
        <v>219</v>
      </c>
      <c r="J122" s="6"/>
      <c r="K122" s="17">
        <v>1.31</v>
      </c>
      <c r="L122" s="6" t="s">
        <v>94</v>
      </c>
      <c r="M122" s="18">
        <v>4.2000000000000003E-2</v>
      </c>
      <c r="N122" s="8">
        <v>1.0800000000000001E-2</v>
      </c>
      <c r="O122" s="7">
        <v>2245027.67</v>
      </c>
      <c r="P122" s="7">
        <v>112.41</v>
      </c>
      <c r="Q122" s="7">
        <v>2523.64</v>
      </c>
      <c r="R122" s="8">
        <v>1.3599999999999999E-2</v>
      </c>
      <c r="S122" s="8">
        <v>1.4E-3</v>
      </c>
      <c r="T122" s="8">
        <v>2.0000000000000001E-4</v>
      </c>
    </row>
    <row r="123" spans="2:20">
      <c r="B123" s="6" t="s">
        <v>292</v>
      </c>
      <c r="C123" s="17">
        <v>1119999</v>
      </c>
      <c r="D123" s="6" t="s">
        <v>128</v>
      </c>
      <c r="E123" s="6"/>
      <c r="F123" s="6">
        <v>1349</v>
      </c>
      <c r="G123" s="6" t="s">
        <v>189</v>
      </c>
      <c r="H123" s="6" t="s">
        <v>275</v>
      </c>
      <c r="I123" s="6" t="s">
        <v>219</v>
      </c>
      <c r="J123" s="6"/>
      <c r="K123" s="17">
        <v>1.94</v>
      </c>
      <c r="L123" s="6" t="s">
        <v>94</v>
      </c>
      <c r="M123" s="18">
        <v>4.8000000000000001E-2</v>
      </c>
      <c r="N123" s="8">
        <v>1.4E-2</v>
      </c>
      <c r="O123" s="7">
        <v>12366356</v>
      </c>
      <c r="P123" s="7">
        <v>113.74</v>
      </c>
      <c r="Q123" s="7">
        <v>14065.49</v>
      </c>
      <c r="R123" s="8">
        <v>1.78E-2</v>
      </c>
      <c r="S123" s="8">
        <v>7.9000000000000008E-3</v>
      </c>
      <c r="T123" s="8">
        <v>1.1000000000000001E-3</v>
      </c>
    </row>
    <row r="124" spans="2:20">
      <c r="B124" s="6" t="s">
        <v>293</v>
      </c>
      <c r="C124" s="17">
        <v>1119994</v>
      </c>
      <c r="D124" s="6" t="s">
        <v>128</v>
      </c>
      <c r="E124" s="6"/>
      <c r="F124" s="6">
        <v>1349</v>
      </c>
      <c r="G124" s="6" t="s">
        <v>189</v>
      </c>
      <c r="H124" s="6" t="s">
        <v>275</v>
      </c>
      <c r="I124" s="6" t="s">
        <v>219</v>
      </c>
      <c r="J124" s="6"/>
      <c r="L124" s="6" t="s">
        <v>94</v>
      </c>
      <c r="O124" s="7">
        <v>319754.84999999998</v>
      </c>
      <c r="P124" s="7">
        <v>100</v>
      </c>
      <c r="Q124" s="7">
        <v>319.75</v>
      </c>
      <c r="S124" s="8">
        <v>2.0000000000000001E-4</v>
      </c>
      <c r="T124" s="8">
        <v>0</v>
      </c>
    </row>
    <row r="125" spans="2:20">
      <c r="B125" s="6" t="s">
        <v>294</v>
      </c>
      <c r="C125" s="17">
        <v>1117910</v>
      </c>
      <c r="D125" s="6" t="s">
        <v>128</v>
      </c>
      <c r="E125" s="6"/>
      <c r="F125" s="6">
        <v>1068</v>
      </c>
      <c r="G125" s="6" t="s">
        <v>189</v>
      </c>
      <c r="H125" s="6" t="s">
        <v>275</v>
      </c>
      <c r="I125" s="6" t="s">
        <v>161</v>
      </c>
      <c r="J125" s="6"/>
      <c r="K125" s="17">
        <v>1.1599999999999999</v>
      </c>
      <c r="L125" s="6" t="s">
        <v>94</v>
      </c>
      <c r="M125" s="18">
        <v>4.8000000000000001E-2</v>
      </c>
      <c r="N125" s="8">
        <v>1.8100000000000002E-2</v>
      </c>
      <c r="O125" s="7">
        <v>0.16</v>
      </c>
      <c r="P125" s="7">
        <v>113.12</v>
      </c>
      <c r="Q125" s="7">
        <v>0</v>
      </c>
      <c r="R125" s="8">
        <v>0</v>
      </c>
      <c r="S125" s="8">
        <v>0</v>
      </c>
      <c r="T125" s="8">
        <v>0</v>
      </c>
    </row>
    <row r="126" spans="2:20">
      <c r="B126" s="6" t="s">
        <v>295</v>
      </c>
      <c r="C126" s="17">
        <v>1135888</v>
      </c>
      <c r="D126" s="6" t="s">
        <v>128</v>
      </c>
      <c r="E126" s="6"/>
      <c r="F126" s="6">
        <v>1068</v>
      </c>
      <c r="G126" s="6" t="s">
        <v>189</v>
      </c>
      <c r="H126" s="6" t="s">
        <v>275</v>
      </c>
      <c r="I126" s="6" t="s">
        <v>161</v>
      </c>
      <c r="J126" s="6"/>
      <c r="K126" s="17">
        <v>6.71</v>
      </c>
      <c r="L126" s="6" t="s">
        <v>94</v>
      </c>
      <c r="M126" s="18">
        <v>3.6499999999999998E-2</v>
      </c>
      <c r="N126" s="8">
        <v>3.7499999999999999E-2</v>
      </c>
      <c r="O126" s="7">
        <v>12299202.82</v>
      </c>
      <c r="P126" s="7">
        <v>101.9</v>
      </c>
      <c r="Q126" s="7">
        <v>12532.89</v>
      </c>
      <c r="R126" s="8">
        <v>1.0200000000000001E-2</v>
      </c>
      <c r="S126" s="8">
        <v>7.1000000000000004E-3</v>
      </c>
      <c r="T126" s="8">
        <v>1E-3</v>
      </c>
    </row>
    <row r="127" spans="2:20">
      <c r="B127" s="6" t="s">
        <v>296</v>
      </c>
      <c r="C127" s="17">
        <v>1820174</v>
      </c>
      <c r="D127" s="6" t="s">
        <v>128</v>
      </c>
      <c r="E127" s="6"/>
      <c r="F127" s="6">
        <v>182</v>
      </c>
      <c r="G127" s="6" t="s">
        <v>203</v>
      </c>
      <c r="H127" s="6" t="s">
        <v>297</v>
      </c>
      <c r="I127" s="6" t="s">
        <v>219</v>
      </c>
      <c r="J127" s="6"/>
      <c r="K127" s="17">
        <v>3.76</v>
      </c>
      <c r="L127" s="6" t="s">
        <v>94</v>
      </c>
      <c r="M127" s="18">
        <v>3.5000000000000003E-2</v>
      </c>
      <c r="N127" s="8">
        <v>2.5999999999999999E-2</v>
      </c>
      <c r="O127" s="7">
        <v>1942000</v>
      </c>
      <c r="P127" s="7">
        <v>103.45</v>
      </c>
      <c r="Q127" s="7">
        <v>2009</v>
      </c>
      <c r="R127" s="8">
        <v>4.5999999999999999E-3</v>
      </c>
      <c r="S127" s="8">
        <v>1.1000000000000001E-3</v>
      </c>
      <c r="T127" s="8">
        <v>2.0000000000000001E-4</v>
      </c>
    </row>
    <row r="128" spans="2:20">
      <c r="B128" s="6" t="s">
        <v>298</v>
      </c>
      <c r="C128" s="17">
        <v>1820179</v>
      </c>
      <c r="D128" s="6" t="s">
        <v>128</v>
      </c>
      <c r="E128" s="6"/>
      <c r="F128" s="6">
        <v>182</v>
      </c>
      <c r="G128" s="6" t="s">
        <v>203</v>
      </c>
      <c r="H128" s="6" t="s">
        <v>297</v>
      </c>
      <c r="I128" s="6" t="s">
        <v>219</v>
      </c>
      <c r="J128" s="6"/>
      <c r="L128" s="6" t="s">
        <v>94</v>
      </c>
      <c r="O128" s="7">
        <v>33985</v>
      </c>
      <c r="P128" s="7">
        <v>100</v>
      </c>
      <c r="Q128" s="7">
        <v>33.979999999999997</v>
      </c>
      <c r="S128" s="8">
        <v>0</v>
      </c>
      <c r="T128" s="8">
        <v>0</v>
      </c>
    </row>
    <row r="129" spans="2:20">
      <c r="B129" s="6" t="s">
        <v>299</v>
      </c>
      <c r="C129" s="17">
        <v>1120880</v>
      </c>
      <c r="D129" s="6" t="s">
        <v>128</v>
      </c>
      <c r="E129" s="6"/>
      <c r="F129" s="6">
        <v>2156</v>
      </c>
      <c r="G129" s="6" t="s">
        <v>197</v>
      </c>
      <c r="H129" s="6" t="s">
        <v>297</v>
      </c>
      <c r="I129" s="6" t="s">
        <v>219</v>
      </c>
      <c r="J129" s="6"/>
      <c r="K129" s="17">
        <v>1.1599999999999999</v>
      </c>
      <c r="L129" s="6" t="s">
        <v>94</v>
      </c>
      <c r="M129" s="18">
        <v>4.4499999999999998E-2</v>
      </c>
      <c r="N129" s="8">
        <v>1.8700000000000001E-2</v>
      </c>
      <c r="O129" s="7">
        <v>0.24</v>
      </c>
      <c r="P129" s="7">
        <v>109.96</v>
      </c>
      <c r="Q129" s="7">
        <v>0</v>
      </c>
      <c r="R129" s="8">
        <v>0</v>
      </c>
      <c r="S129" s="8">
        <v>0</v>
      </c>
      <c r="T129" s="8">
        <v>0</v>
      </c>
    </row>
    <row r="130" spans="2:20">
      <c r="B130" s="6" t="s">
        <v>300</v>
      </c>
      <c r="C130" s="17">
        <v>1122233</v>
      </c>
      <c r="D130" s="6" t="s">
        <v>128</v>
      </c>
      <c r="E130" s="6"/>
      <c r="F130" s="6">
        <v>1172</v>
      </c>
      <c r="G130" s="6" t="s">
        <v>189</v>
      </c>
      <c r="H130" s="6" t="s">
        <v>297</v>
      </c>
      <c r="I130" s="6" t="s">
        <v>219</v>
      </c>
      <c r="J130" s="6"/>
      <c r="K130" s="17">
        <v>1.28</v>
      </c>
      <c r="L130" s="6" t="s">
        <v>94</v>
      </c>
      <c r="M130" s="18">
        <v>5.8999999999999997E-2</v>
      </c>
      <c r="N130" s="8">
        <v>1.7100000000000001E-2</v>
      </c>
      <c r="O130" s="7">
        <v>6671538.8200000003</v>
      </c>
      <c r="P130" s="7">
        <v>113.26</v>
      </c>
      <c r="Q130" s="7">
        <v>7556.18</v>
      </c>
      <c r="R130" s="8">
        <v>1.8800000000000001E-2</v>
      </c>
      <c r="S130" s="8">
        <v>4.3E-3</v>
      </c>
      <c r="T130" s="8">
        <v>5.9999999999999995E-4</v>
      </c>
    </row>
    <row r="131" spans="2:20">
      <c r="B131" s="6" t="s">
        <v>301</v>
      </c>
      <c r="C131" s="17">
        <v>4770145</v>
      </c>
      <c r="D131" s="6" t="s">
        <v>128</v>
      </c>
      <c r="E131" s="6"/>
      <c r="F131" s="6">
        <v>477</v>
      </c>
      <c r="G131" s="6" t="s">
        <v>302</v>
      </c>
      <c r="H131" s="6" t="s">
        <v>297</v>
      </c>
      <c r="I131" s="6" t="s">
        <v>161</v>
      </c>
      <c r="J131" s="6"/>
      <c r="K131" s="17">
        <v>0.24</v>
      </c>
      <c r="L131" s="6" t="s">
        <v>94</v>
      </c>
      <c r="M131" s="18">
        <v>4.9000000000000002E-2</v>
      </c>
      <c r="N131" s="8">
        <v>3.6700000000000003E-2</v>
      </c>
      <c r="O131" s="7">
        <v>701659</v>
      </c>
      <c r="P131" s="7">
        <v>121.55</v>
      </c>
      <c r="Q131" s="7">
        <v>852.87</v>
      </c>
      <c r="R131" s="8">
        <v>5.6099999999999997E-2</v>
      </c>
      <c r="S131" s="8">
        <v>5.0000000000000001E-4</v>
      </c>
      <c r="T131" s="8">
        <v>1E-4</v>
      </c>
    </row>
    <row r="132" spans="2:20">
      <c r="B132" s="6" t="s">
        <v>303</v>
      </c>
      <c r="C132" s="17">
        <v>1127414</v>
      </c>
      <c r="D132" s="6" t="s">
        <v>128</v>
      </c>
      <c r="E132" s="6"/>
      <c r="F132" s="6">
        <v>1248</v>
      </c>
      <c r="G132" s="6" t="s">
        <v>159</v>
      </c>
      <c r="H132" s="6" t="s">
        <v>297</v>
      </c>
      <c r="I132" s="6" t="s">
        <v>161</v>
      </c>
      <c r="J132" s="6"/>
      <c r="K132" s="17">
        <v>3.38</v>
      </c>
      <c r="L132" s="6" t="s">
        <v>94</v>
      </c>
      <c r="M132" s="18">
        <v>2.4E-2</v>
      </c>
      <c r="N132" s="8">
        <v>1.1900000000000001E-2</v>
      </c>
      <c r="O132" s="7">
        <v>1000000</v>
      </c>
      <c r="P132" s="7">
        <v>104.78</v>
      </c>
      <c r="Q132" s="7">
        <v>1047.8</v>
      </c>
      <c r="R132" s="8">
        <v>7.7000000000000002E-3</v>
      </c>
      <c r="S132" s="8">
        <v>5.9999999999999995E-4</v>
      </c>
      <c r="T132" s="8">
        <v>1E-4</v>
      </c>
    </row>
    <row r="133" spans="2:20">
      <c r="B133" s="6" t="s">
        <v>304</v>
      </c>
      <c r="C133" s="17">
        <v>1127419</v>
      </c>
      <c r="D133" s="6" t="s">
        <v>128</v>
      </c>
      <c r="E133" s="6"/>
      <c r="F133" s="6">
        <v>1248</v>
      </c>
      <c r="G133" s="6" t="s">
        <v>159</v>
      </c>
      <c r="H133" s="6" t="s">
        <v>297</v>
      </c>
      <c r="I133" s="6" t="s">
        <v>161</v>
      </c>
      <c r="J133" s="6"/>
      <c r="L133" s="6" t="s">
        <v>94</v>
      </c>
      <c r="O133" s="7">
        <v>12070.93</v>
      </c>
      <c r="P133" s="7">
        <v>100</v>
      </c>
      <c r="Q133" s="7">
        <v>12.07</v>
      </c>
      <c r="S133" s="8">
        <v>0</v>
      </c>
      <c r="T133" s="8">
        <v>0</v>
      </c>
    </row>
    <row r="134" spans="2:20">
      <c r="B134" s="6" t="s">
        <v>305</v>
      </c>
      <c r="C134" s="17">
        <v>2260479</v>
      </c>
      <c r="D134" s="6" t="s">
        <v>128</v>
      </c>
      <c r="E134" s="6"/>
      <c r="F134" s="6">
        <v>226</v>
      </c>
      <c r="G134" s="6" t="s">
        <v>189</v>
      </c>
      <c r="H134" s="6" t="s">
        <v>297</v>
      </c>
      <c r="I134" s="6" t="s">
        <v>161</v>
      </c>
      <c r="J134" s="6"/>
      <c r="K134" s="17">
        <v>6.38</v>
      </c>
      <c r="L134" s="6" t="s">
        <v>94</v>
      </c>
      <c r="M134" s="18">
        <v>2.8500000000000001E-2</v>
      </c>
      <c r="N134" s="8">
        <v>2.0899999999999998E-2</v>
      </c>
      <c r="O134" s="7">
        <v>13846940</v>
      </c>
      <c r="P134" s="7">
        <v>106.34</v>
      </c>
      <c r="Q134" s="7">
        <v>14724.84</v>
      </c>
      <c r="R134" s="8">
        <v>2.0299999999999999E-2</v>
      </c>
      <c r="S134" s="8">
        <v>8.3000000000000001E-3</v>
      </c>
      <c r="T134" s="8">
        <v>1.1999999999999999E-3</v>
      </c>
    </row>
    <row r="135" spans="2:20">
      <c r="B135" s="6" t="s">
        <v>306</v>
      </c>
      <c r="C135" s="17">
        <v>1980390</v>
      </c>
      <c r="D135" s="6" t="s">
        <v>128</v>
      </c>
      <c r="E135" s="6"/>
      <c r="F135" s="6">
        <v>198</v>
      </c>
      <c r="G135" s="6" t="s">
        <v>189</v>
      </c>
      <c r="H135" s="6" t="s">
        <v>307</v>
      </c>
      <c r="I135" s="6" t="s">
        <v>219</v>
      </c>
      <c r="J135" s="6"/>
      <c r="K135" s="17">
        <v>7.34</v>
      </c>
      <c r="L135" s="6" t="s">
        <v>94</v>
      </c>
      <c r="M135" s="18">
        <v>2.4E-2</v>
      </c>
      <c r="N135" s="8">
        <v>2.8400000000000002E-2</v>
      </c>
      <c r="O135" s="7">
        <v>25228000</v>
      </c>
      <c r="P135" s="7">
        <v>97.63</v>
      </c>
      <c r="Q135" s="7">
        <v>24630.1</v>
      </c>
      <c r="R135" s="8">
        <v>4.1500000000000002E-2</v>
      </c>
      <c r="S135" s="8">
        <v>1.3899999999999999E-2</v>
      </c>
      <c r="T135" s="8">
        <v>1.9E-3</v>
      </c>
    </row>
    <row r="136" spans="2:20">
      <c r="B136" s="6" t="s">
        <v>308</v>
      </c>
      <c r="C136" s="17">
        <v>6390207</v>
      </c>
      <c r="D136" s="6" t="s">
        <v>128</v>
      </c>
      <c r="E136" s="6"/>
      <c r="F136" s="6">
        <v>639</v>
      </c>
      <c r="G136" s="6" t="s">
        <v>203</v>
      </c>
      <c r="H136" s="6" t="s">
        <v>309</v>
      </c>
      <c r="I136" s="6" t="s">
        <v>161</v>
      </c>
      <c r="J136" s="6"/>
      <c r="K136" s="17">
        <v>4.45</v>
      </c>
      <c r="L136" s="6" t="s">
        <v>94</v>
      </c>
      <c r="M136" s="18">
        <v>4.9500000000000002E-2</v>
      </c>
      <c r="N136" s="8">
        <v>4.5100000000000001E-2</v>
      </c>
      <c r="O136" s="7">
        <v>13816019</v>
      </c>
      <c r="P136" s="7">
        <v>121.6</v>
      </c>
      <c r="Q136" s="7">
        <v>16800.28</v>
      </c>
      <c r="R136" s="8">
        <v>4.4999999999999997E-3</v>
      </c>
      <c r="S136" s="8">
        <v>9.4999999999999998E-3</v>
      </c>
      <c r="T136" s="8">
        <v>1.2999999999999999E-3</v>
      </c>
    </row>
    <row r="137" spans="2:20">
      <c r="B137" s="6" t="s">
        <v>310</v>
      </c>
      <c r="C137" s="17">
        <v>6390202</v>
      </c>
      <c r="D137" s="6" t="s">
        <v>128</v>
      </c>
      <c r="E137" s="6"/>
      <c r="F137" s="6">
        <v>639</v>
      </c>
      <c r="G137" s="6" t="s">
        <v>203</v>
      </c>
      <c r="H137" s="6" t="s">
        <v>309</v>
      </c>
      <c r="I137" s="6" t="s">
        <v>161</v>
      </c>
      <c r="J137" s="6"/>
      <c r="L137" s="6" t="s">
        <v>94</v>
      </c>
      <c r="O137" s="7">
        <v>816395.11</v>
      </c>
      <c r="P137" s="7">
        <v>100</v>
      </c>
      <c r="Q137" s="7">
        <v>816.4</v>
      </c>
      <c r="S137" s="8">
        <v>5.0000000000000001E-4</v>
      </c>
      <c r="T137" s="8">
        <v>1E-4</v>
      </c>
    </row>
    <row r="138" spans="2:20">
      <c r="B138" s="6" t="s">
        <v>311</v>
      </c>
      <c r="C138" s="17">
        <v>6390223</v>
      </c>
      <c r="D138" s="6" t="s">
        <v>128</v>
      </c>
      <c r="E138" s="6"/>
      <c r="F138" s="6">
        <v>639</v>
      </c>
      <c r="G138" s="6" t="s">
        <v>203</v>
      </c>
      <c r="H138" s="6" t="s">
        <v>309</v>
      </c>
      <c r="I138" s="6" t="s">
        <v>161</v>
      </c>
      <c r="J138" s="6"/>
      <c r="K138" s="17">
        <v>1.45</v>
      </c>
      <c r="L138" s="6" t="s">
        <v>94</v>
      </c>
      <c r="M138" s="18">
        <v>4.4499999999999998E-2</v>
      </c>
      <c r="N138" s="8">
        <v>2.52E-2</v>
      </c>
      <c r="O138" s="7">
        <v>449740.83</v>
      </c>
      <c r="P138" s="7">
        <v>125.04</v>
      </c>
      <c r="Q138" s="7">
        <v>562.36</v>
      </c>
      <c r="R138" s="8">
        <v>4.7999999999999996E-3</v>
      </c>
      <c r="S138" s="8">
        <v>2.9999999999999997E-4</v>
      </c>
      <c r="T138" s="8">
        <v>0</v>
      </c>
    </row>
    <row r="139" spans="2:20">
      <c r="B139" s="6" t="s">
        <v>312</v>
      </c>
      <c r="C139" s="17">
        <v>1113034</v>
      </c>
      <c r="D139" s="6" t="s">
        <v>128</v>
      </c>
      <c r="E139" s="6"/>
      <c r="F139" s="6">
        <v>1154</v>
      </c>
      <c r="G139" s="6" t="s">
        <v>203</v>
      </c>
      <c r="H139" s="6" t="s">
        <v>313</v>
      </c>
      <c r="I139" s="6" t="s">
        <v>161</v>
      </c>
      <c r="J139" s="6"/>
      <c r="K139" s="17">
        <v>2.04</v>
      </c>
      <c r="L139" s="6" t="s">
        <v>94</v>
      </c>
      <c r="M139" s="18">
        <v>4.9000000000000002E-2</v>
      </c>
      <c r="N139" s="8">
        <v>0.27139999999999997</v>
      </c>
      <c r="O139" s="7">
        <v>3748617.37</v>
      </c>
      <c r="P139" s="7">
        <v>83.46</v>
      </c>
      <c r="Q139" s="7">
        <v>3128.6</v>
      </c>
      <c r="R139" s="8">
        <v>3.8999999999999998E-3</v>
      </c>
      <c r="S139" s="8">
        <v>1.8E-3</v>
      </c>
      <c r="T139" s="8">
        <v>2.0000000000000001E-4</v>
      </c>
    </row>
    <row r="140" spans="2:20">
      <c r="B140" s="6" t="s">
        <v>314</v>
      </c>
      <c r="C140" s="17">
        <v>7980154</v>
      </c>
      <c r="D140" s="6" t="s">
        <v>128</v>
      </c>
      <c r="E140" s="6"/>
      <c r="F140" s="6">
        <v>798</v>
      </c>
      <c r="G140" s="6" t="s">
        <v>203</v>
      </c>
      <c r="H140" s="6" t="s">
        <v>315</v>
      </c>
      <c r="I140" s="6" t="s">
        <v>161</v>
      </c>
      <c r="J140" s="6"/>
      <c r="K140" s="17">
        <v>5.29</v>
      </c>
      <c r="L140" s="6" t="s">
        <v>94</v>
      </c>
      <c r="M140" s="18">
        <v>4.9500000000000002E-2</v>
      </c>
      <c r="N140" s="8">
        <v>0.104</v>
      </c>
      <c r="O140" s="7">
        <v>22723722</v>
      </c>
      <c r="P140" s="7">
        <v>91.18</v>
      </c>
      <c r="Q140" s="7">
        <v>20719.490000000002</v>
      </c>
      <c r="R140" s="8">
        <v>2.0299999999999999E-2</v>
      </c>
      <c r="S140" s="8">
        <v>1.17E-2</v>
      </c>
      <c r="T140" s="8">
        <v>1.6000000000000001E-3</v>
      </c>
    </row>
    <row r="141" spans="2:20">
      <c r="B141" s="6" t="s">
        <v>316</v>
      </c>
      <c r="C141" s="17">
        <v>7980121</v>
      </c>
      <c r="D141" s="6" t="s">
        <v>128</v>
      </c>
      <c r="E141" s="6"/>
      <c r="F141" s="6">
        <v>798</v>
      </c>
      <c r="G141" s="6" t="s">
        <v>203</v>
      </c>
      <c r="H141" s="6" t="s">
        <v>315</v>
      </c>
      <c r="I141" s="6" t="s">
        <v>161</v>
      </c>
      <c r="J141" s="6"/>
      <c r="K141" s="17">
        <v>0.91</v>
      </c>
      <c r="L141" s="6" t="s">
        <v>94</v>
      </c>
      <c r="M141" s="18">
        <v>4.4999999999999998E-2</v>
      </c>
      <c r="N141" s="8">
        <v>0.1047</v>
      </c>
      <c r="O141" s="7">
        <v>26968.93</v>
      </c>
      <c r="P141" s="7">
        <v>118.81</v>
      </c>
      <c r="Q141" s="7">
        <v>32.04</v>
      </c>
      <c r="R141" s="8">
        <v>0</v>
      </c>
      <c r="S141" s="8">
        <v>0</v>
      </c>
      <c r="T141" s="8">
        <v>0</v>
      </c>
    </row>
    <row r="142" spans="2:20">
      <c r="B142" s="6" t="s">
        <v>318</v>
      </c>
      <c r="C142" s="17">
        <v>1131267</v>
      </c>
      <c r="D142" s="6" t="s">
        <v>128</v>
      </c>
      <c r="E142" s="6"/>
      <c r="F142" s="6">
        <v>1039</v>
      </c>
      <c r="G142" s="6" t="s">
        <v>203</v>
      </c>
      <c r="H142" s="6" t="s">
        <v>1294</v>
      </c>
      <c r="I142" s="6"/>
      <c r="J142" s="6"/>
      <c r="K142" s="17">
        <v>1.37</v>
      </c>
      <c r="L142" s="6" t="s">
        <v>94</v>
      </c>
      <c r="M142" s="18">
        <v>0.06</v>
      </c>
      <c r="N142" s="8">
        <v>9.2899999999999996E-2</v>
      </c>
      <c r="O142" s="7">
        <v>0.11</v>
      </c>
      <c r="P142" s="7">
        <v>95.99</v>
      </c>
      <c r="Q142" s="7">
        <v>0</v>
      </c>
      <c r="R142" s="8">
        <v>0</v>
      </c>
      <c r="S142" s="8">
        <v>0</v>
      </c>
      <c r="T142" s="8">
        <v>0</v>
      </c>
    </row>
    <row r="143" spans="2:20">
      <c r="B143" s="6" t="s">
        <v>319</v>
      </c>
      <c r="C143" s="17">
        <v>1131275</v>
      </c>
      <c r="D143" s="6" t="s">
        <v>128</v>
      </c>
      <c r="E143" s="6"/>
      <c r="F143" s="6">
        <v>1039</v>
      </c>
      <c r="G143" s="6" t="s">
        <v>203</v>
      </c>
      <c r="H143" s="6" t="s">
        <v>1294</v>
      </c>
      <c r="I143" s="6"/>
      <c r="J143" s="6"/>
      <c r="K143" s="17">
        <v>2.92</v>
      </c>
      <c r="L143" s="6" t="s">
        <v>94</v>
      </c>
      <c r="M143" s="18">
        <v>0.06</v>
      </c>
      <c r="N143" s="8">
        <v>0.63929999999999998</v>
      </c>
      <c r="O143" s="7">
        <v>0.05</v>
      </c>
      <c r="P143" s="7">
        <v>81.81</v>
      </c>
      <c r="Q143" s="7">
        <v>0</v>
      </c>
      <c r="R143" s="8">
        <v>0</v>
      </c>
      <c r="S143" s="8">
        <v>0</v>
      </c>
      <c r="T143" s="8">
        <v>0</v>
      </c>
    </row>
    <row r="144" spans="2:20">
      <c r="B144" s="13" t="s">
        <v>320</v>
      </c>
      <c r="C144" s="14"/>
      <c r="D144" s="13"/>
      <c r="E144" s="13"/>
      <c r="F144" s="13"/>
      <c r="G144" s="13"/>
      <c r="H144" s="13"/>
      <c r="I144" s="13"/>
      <c r="J144" s="13"/>
      <c r="K144" s="14">
        <v>6.39</v>
      </c>
      <c r="L144" s="13"/>
      <c r="N144" s="16">
        <v>3.0599999999999999E-2</v>
      </c>
      <c r="O144" s="15">
        <v>42825555.229999997</v>
      </c>
      <c r="Q144" s="15">
        <v>43446.16</v>
      </c>
      <c r="S144" s="16">
        <v>2.4500000000000001E-2</v>
      </c>
      <c r="T144" s="16">
        <v>3.3999999999999998E-3</v>
      </c>
    </row>
    <row r="145" spans="2:20">
      <c r="B145" s="6" t="s">
        <v>321</v>
      </c>
      <c r="C145" s="17">
        <v>7590144</v>
      </c>
      <c r="D145" s="6" t="s">
        <v>128</v>
      </c>
      <c r="E145" s="6"/>
      <c r="F145" s="6">
        <v>759</v>
      </c>
      <c r="G145" s="6" t="s">
        <v>189</v>
      </c>
      <c r="H145" s="6" t="s">
        <v>160</v>
      </c>
      <c r="I145" s="6" t="s">
        <v>161</v>
      </c>
      <c r="J145" s="6"/>
      <c r="K145" s="17">
        <v>0.81</v>
      </c>
      <c r="L145" s="6" t="s">
        <v>94</v>
      </c>
      <c r="M145" s="18">
        <v>6.4100000000000004E-2</v>
      </c>
      <c r="N145" s="8">
        <v>8.6999999999999994E-3</v>
      </c>
      <c r="O145" s="7">
        <v>43132.800000000003</v>
      </c>
      <c r="P145" s="7">
        <v>105.66</v>
      </c>
      <c r="Q145" s="7">
        <v>45.57</v>
      </c>
      <c r="R145" s="8">
        <v>4.0000000000000002E-4</v>
      </c>
      <c r="S145" s="8">
        <v>0</v>
      </c>
      <c r="T145" s="8">
        <v>0</v>
      </c>
    </row>
    <row r="146" spans="2:20">
      <c r="B146" s="6" t="s">
        <v>322</v>
      </c>
      <c r="C146" s="17">
        <v>1136068</v>
      </c>
      <c r="D146" s="6" t="s">
        <v>128</v>
      </c>
      <c r="E146" s="6"/>
      <c r="F146" s="6">
        <v>1324</v>
      </c>
      <c r="G146" s="6" t="s">
        <v>209</v>
      </c>
      <c r="H146" s="6" t="s">
        <v>160</v>
      </c>
      <c r="I146" s="6" t="s">
        <v>219</v>
      </c>
      <c r="J146" s="6"/>
      <c r="K146" s="17">
        <v>6.55</v>
      </c>
      <c r="L146" s="6" t="s">
        <v>94</v>
      </c>
      <c r="M146" s="18">
        <v>3.9199999999999999E-2</v>
      </c>
      <c r="N146" s="8">
        <v>3.49E-2</v>
      </c>
      <c r="O146" s="7">
        <v>7533000</v>
      </c>
      <c r="P146" s="7">
        <v>104.7</v>
      </c>
      <c r="Q146" s="7">
        <v>7887.05</v>
      </c>
      <c r="R146" s="8">
        <v>7.7999999999999996E-3</v>
      </c>
      <c r="S146" s="8">
        <v>4.4999999999999997E-3</v>
      </c>
      <c r="T146" s="8">
        <v>5.9999999999999995E-4</v>
      </c>
    </row>
    <row r="147" spans="2:20">
      <c r="B147" s="6" t="s">
        <v>323</v>
      </c>
      <c r="C147" s="17">
        <v>1139286</v>
      </c>
      <c r="D147" s="6" t="s">
        <v>128</v>
      </c>
      <c r="E147" s="6"/>
      <c r="F147" s="6">
        <v>1597</v>
      </c>
      <c r="G147" s="6" t="s">
        <v>209</v>
      </c>
      <c r="H147" s="6" t="s">
        <v>160</v>
      </c>
      <c r="I147" s="6" t="s">
        <v>161</v>
      </c>
      <c r="J147" s="6"/>
      <c r="K147" s="17">
        <v>10.34</v>
      </c>
      <c r="L147" s="6" t="s">
        <v>94</v>
      </c>
      <c r="M147" s="18">
        <v>3.2899999999999999E-2</v>
      </c>
      <c r="N147" s="8">
        <v>3.4500000000000003E-2</v>
      </c>
      <c r="O147" s="7">
        <v>12624000</v>
      </c>
      <c r="P147" s="7">
        <v>99.23</v>
      </c>
      <c r="Q147" s="7">
        <v>12526.8</v>
      </c>
      <c r="R147" s="8">
        <v>1.4E-2</v>
      </c>
      <c r="S147" s="8">
        <v>7.1000000000000004E-3</v>
      </c>
      <c r="T147" s="8">
        <v>1E-3</v>
      </c>
    </row>
    <row r="148" spans="2:20">
      <c r="B148" s="6" t="s">
        <v>324</v>
      </c>
      <c r="C148" s="17">
        <v>1139419</v>
      </c>
      <c r="D148" s="6" t="s">
        <v>128</v>
      </c>
      <c r="E148" s="6"/>
      <c r="F148" s="6">
        <v>1032</v>
      </c>
      <c r="G148" s="6" t="s">
        <v>325</v>
      </c>
      <c r="H148" s="6" t="s">
        <v>251</v>
      </c>
      <c r="I148" s="6" t="s">
        <v>161</v>
      </c>
      <c r="J148" s="6"/>
      <c r="K148" s="17">
        <v>4.92</v>
      </c>
      <c r="L148" s="6" t="s">
        <v>94</v>
      </c>
      <c r="M148" s="18">
        <v>2.4500000000000001E-2</v>
      </c>
      <c r="N148" s="8">
        <v>2.47E-2</v>
      </c>
      <c r="O148" s="7">
        <v>2371000</v>
      </c>
      <c r="P148" s="7">
        <v>100.3</v>
      </c>
      <c r="Q148" s="7">
        <v>2378.11</v>
      </c>
      <c r="R148" s="8">
        <v>1.37E-2</v>
      </c>
      <c r="S148" s="8">
        <v>1.2999999999999999E-3</v>
      </c>
      <c r="T148" s="8">
        <v>2.0000000000000001E-4</v>
      </c>
    </row>
    <row r="149" spans="2:20">
      <c r="B149" s="6" t="s">
        <v>326</v>
      </c>
      <c r="C149" s="17">
        <v>1139252</v>
      </c>
      <c r="D149" s="6" t="s">
        <v>128</v>
      </c>
      <c r="E149" s="6"/>
      <c r="F149" s="6">
        <v>2066</v>
      </c>
      <c r="G149" s="6" t="s">
        <v>197</v>
      </c>
      <c r="H149" s="6" t="s">
        <v>251</v>
      </c>
      <c r="I149" s="6" t="s">
        <v>161</v>
      </c>
      <c r="J149" s="6"/>
      <c r="K149" s="17">
        <v>6.22</v>
      </c>
      <c r="L149" s="6" t="s">
        <v>94</v>
      </c>
      <c r="M149" s="18">
        <v>3.5499999999999997E-2</v>
      </c>
      <c r="N149" s="8">
        <v>3.6900000000000002E-2</v>
      </c>
      <c r="O149" s="7">
        <v>4599000</v>
      </c>
      <c r="P149" s="7">
        <v>99.34</v>
      </c>
      <c r="Q149" s="7">
        <v>4568.6499999999996</v>
      </c>
      <c r="R149" s="8">
        <v>1.5100000000000001E-2</v>
      </c>
      <c r="S149" s="8">
        <v>2.5999999999999999E-3</v>
      </c>
      <c r="T149" s="8">
        <v>4.0000000000000002E-4</v>
      </c>
    </row>
    <row r="150" spans="2:20">
      <c r="B150" s="6" t="s">
        <v>327</v>
      </c>
      <c r="C150" s="17">
        <v>1118843</v>
      </c>
      <c r="D150" s="6" t="s">
        <v>128</v>
      </c>
      <c r="E150" s="6"/>
      <c r="F150" s="6">
        <v>2095</v>
      </c>
      <c r="G150" s="6" t="s">
        <v>197</v>
      </c>
      <c r="H150" s="6" t="s">
        <v>251</v>
      </c>
      <c r="I150" s="6" t="s">
        <v>161</v>
      </c>
      <c r="J150" s="6"/>
      <c r="K150" s="17">
        <v>0.99</v>
      </c>
      <c r="L150" s="6" t="s">
        <v>94</v>
      </c>
      <c r="M150" s="18">
        <v>5.5E-2</v>
      </c>
      <c r="N150" s="8">
        <v>9.7000000000000003E-3</v>
      </c>
      <c r="O150" s="7">
        <v>1682720.91</v>
      </c>
      <c r="P150" s="7">
        <v>104.5</v>
      </c>
      <c r="Q150" s="7">
        <v>1758.44</v>
      </c>
      <c r="R150" s="8">
        <v>1.3899999999999999E-2</v>
      </c>
      <c r="S150" s="8">
        <v>1E-3</v>
      </c>
      <c r="T150" s="8">
        <v>1E-4</v>
      </c>
    </row>
    <row r="151" spans="2:20">
      <c r="B151" s="6" t="s">
        <v>328</v>
      </c>
      <c r="C151" s="17">
        <v>7150360</v>
      </c>
      <c r="D151" s="6" t="s">
        <v>128</v>
      </c>
      <c r="E151" s="6"/>
      <c r="F151" s="6">
        <v>715</v>
      </c>
      <c r="G151" s="6" t="s">
        <v>189</v>
      </c>
      <c r="H151" s="6" t="s">
        <v>275</v>
      </c>
      <c r="I151" s="6" t="s">
        <v>219</v>
      </c>
      <c r="J151" s="6"/>
      <c r="K151" s="17">
        <v>5.03</v>
      </c>
      <c r="L151" s="6" t="s">
        <v>94</v>
      </c>
      <c r="M151" s="18">
        <v>3.15E-2</v>
      </c>
      <c r="N151" s="8">
        <v>3.39E-2</v>
      </c>
      <c r="O151" s="7">
        <v>4276000</v>
      </c>
      <c r="P151" s="7">
        <v>98.96</v>
      </c>
      <c r="Q151" s="7">
        <v>4231.53</v>
      </c>
      <c r="R151" s="8">
        <v>2.3800000000000002E-2</v>
      </c>
      <c r="S151" s="8">
        <v>2.3999999999999998E-3</v>
      </c>
      <c r="T151" s="8">
        <v>2.9999999999999997E-4</v>
      </c>
    </row>
    <row r="152" spans="2:20">
      <c r="B152" s="6" t="s">
        <v>329</v>
      </c>
      <c r="C152" s="17">
        <v>7150365</v>
      </c>
      <c r="D152" s="6" t="s">
        <v>128</v>
      </c>
      <c r="E152" s="6"/>
      <c r="F152" s="6">
        <v>715</v>
      </c>
      <c r="G152" s="6" t="s">
        <v>189</v>
      </c>
      <c r="H152" s="6" t="s">
        <v>275</v>
      </c>
      <c r="I152" s="6" t="s">
        <v>219</v>
      </c>
      <c r="J152" s="6"/>
      <c r="L152" s="6" t="s">
        <v>94</v>
      </c>
      <c r="O152" s="7">
        <v>55722.68</v>
      </c>
      <c r="P152" s="7">
        <v>100</v>
      </c>
      <c r="Q152" s="7">
        <v>55.72</v>
      </c>
      <c r="S152" s="8">
        <v>0</v>
      </c>
      <c r="T152" s="8">
        <v>0</v>
      </c>
    </row>
    <row r="153" spans="2:20">
      <c r="B153" s="6" t="s">
        <v>330</v>
      </c>
      <c r="C153" s="17">
        <v>5760236</v>
      </c>
      <c r="D153" s="6" t="s">
        <v>128</v>
      </c>
      <c r="E153" s="6"/>
      <c r="F153" s="6">
        <v>576</v>
      </c>
      <c r="G153" s="6" t="s">
        <v>203</v>
      </c>
      <c r="H153" s="6" t="s">
        <v>275</v>
      </c>
      <c r="I153" s="6" t="s">
        <v>161</v>
      </c>
      <c r="J153" s="6"/>
      <c r="K153" s="17">
        <v>4.91</v>
      </c>
      <c r="L153" s="6" t="s">
        <v>94</v>
      </c>
      <c r="M153" s="18">
        <v>3.85E-2</v>
      </c>
      <c r="N153" s="8">
        <v>3.5099999999999999E-2</v>
      </c>
      <c r="O153" s="7">
        <v>5036211</v>
      </c>
      <c r="P153" s="7">
        <v>103.4</v>
      </c>
      <c r="Q153" s="7">
        <v>5207.4399999999996</v>
      </c>
      <c r="R153" s="8">
        <v>7.4999999999999997E-3</v>
      </c>
      <c r="S153" s="8">
        <v>2.8999999999999998E-3</v>
      </c>
      <c r="T153" s="8">
        <v>4.0000000000000002E-4</v>
      </c>
    </row>
    <row r="154" spans="2:20">
      <c r="B154" s="6" t="s">
        <v>331</v>
      </c>
      <c r="C154" s="17">
        <v>5760202</v>
      </c>
      <c r="D154" s="6" t="s">
        <v>128</v>
      </c>
      <c r="E154" s="6"/>
      <c r="F154" s="6">
        <v>576</v>
      </c>
      <c r="G154" s="6" t="s">
        <v>203</v>
      </c>
      <c r="H154" s="6" t="s">
        <v>275</v>
      </c>
      <c r="I154" s="6" t="s">
        <v>161</v>
      </c>
      <c r="J154" s="6"/>
      <c r="K154" s="17">
        <v>0.99</v>
      </c>
      <c r="L154" s="6" t="s">
        <v>94</v>
      </c>
      <c r="M154" s="18">
        <v>0.06</v>
      </c>
      <c r="N154" s="8">
        <v>9.1000000000000004E-3</v>
      </c>
      <c r="O154" s="7">
        <v>3116666.82</v>
      </c>
      <c r="P154" s="7">
        <v>105.31</v>
      </c>
      <c r="Q154" s="7">
        <v>3282.16</v>
      </c>
      <c r="R154" s="8">
        <v>1.43E-2</v>
      </c>
      <c r="S154" s="8">
        <v>1.9E-3</v>
      </c>
      <c r="T154" s="8">
        <v>2.9999999999999997E-4</v>
      </c>
    </row>
    <row r="155" spans="2:20">
      <c r="B155" s="6" t="s">
        <v>332</v>
      </c>
      <c r="C155" s="17">
        <v>5760207</v>
      </c>
      <c r="D155" s="6" t="s">
        <v>128</v>
      </c>
      <c r="E155" s="6"/>
      <c r="F155" s="6">
        <v>576</v>
      </c>
      <c r="G155" s="6" t="s">
        <v>203</v>
      </c>
      <c r="H155" s="6" t="s">
        <v>275</v>
      </c>
      <c r="I155" s="6" t="s">
        <v>161</v>
      </c>
      <c r="J155" s="6"/>
      <c r="L155" s="6" t="s">
        <v>94</v>
      </c>
      <c r="O155" s="7">
        <v>95101.02</v>
      </c>
      <c r="P155" s="7">
        <v>100</v>
      </c>
      <c r="Q155" s="7">
        <v>95.1</v>
      </c>
      <c r="S155" s="8">
        <v>1E-4</v>
      </c>
      <c r="T155" s="8">
        <v>0</v>
      </c>
    </row>
    <row r="156" spans="2:20">
      <c r="B156" s="6" t="s">
        <v>333</v>
      </c>
      <c r="C156" s="17">
        <v>1123587</v>
      </c>
      <c r="D156" s="6" t="s">
        <v>128</v>
      </c>
      <c r="E156" s="6"/>
      <c r="F156" s="6">
        <v>1248</v>
      </c>
      <c r="G156" s="6" t="s">
        <v>203</v>
      </c>
      <c r="H156" s="6" t="s">
        <v>297</v>
      </c>
      <c r="I156" s="6" t="s">
        <v>161</v>
      </c>
      <c r="J156" s="6"/>
      <c r="K156" s="17">
        <v>2.61</v>
      </c>
      <c r="L156" s="6" t="s">
        <v>94</v>
      </c>
      <c r="M156" s="18">
        <v>1.6400000000000001E-2</v>
      </c>
      <c r="N156" s="8">
        <v>1.24E-2</v>
      </c>
      <c r="O156" s="7">
        <v>1393000</v>
      </c>
      <c r="P156" s="7">
        <v>101.19</v>
      </c>
      <c r="Q156" s="7">
        <v>1409.58</v>
      </c>
      <c r="R156" s="8">
        <v>1.3899999999999999E-2</v>
      </c>
      <c r="S156" s="8">
        <v>8.0000000000000004E-4</v>
      </c>
      <c r="T156" s="8">
        <v>1E-4</v>
      </c>
    </row>
    <row r="157" spans="2:20">
      <c r="B157" s="13" t="s">
        <v>334</v>
      </c>
      <c r="C157" s="14"/>
      <c r="D157" s="13"/>
      <c r="E157" s="13"/>
      <c r="F157" s="13"/>
      <c r="G157" s="13"/>
      <c r="H157" s="13"/>
      <c r="I157" s="13"/>
      <c r="J157" s="13"/>
      <c r="K157" s="14">
        <v>4.7300000000000004</v>
      </c>
      <c r="L157" s="13"/>
      <c r="N157" s="16">
        <v>4.6300000000000001E-2</v>
      </c>
      <c r="O157" s="15">
        <v>12391319.449999999</v>
      </c>
      <c r="Q157" s="15">
        <v>12778.96</v>
      </c>
      <c r="S157" s="16">
        <v>7.1999999999999998E-3</v>
      </c>
      <c r="T157" s="16">
        <v>1E-3</v>
      </c>
    </row>
    <row r="158" spans="2:20">
      <c r="B158" s="6" t="s">
        <v>335</v>
      </c>
      <c r="C158" s="17">
        <v>1260165</v>
      </c>
      <c r="D158" s="6" t="s">
        <v>128</v>
      </c>
      <c r="E158" s="6"/>
      <c r="F158" s="6">
        <v>126</v>
      </c>
      <c r="G158" s="6" t="s">
        <v>189</v>
      </c>
      <c r="H158" s="6" t="s">
        <v>160</v>
      </c>
      <c r="I158" s="6" t="s">
        <v>161</v>
      </c>
      <c r="J158" s="6"/>
      <c r="K158" s="17">
        <v>0.5</v>
      </c>
      <c r="L158" s="6" t="s">
        <v>94</v>
      </c>
      <c r="M158" s="18">
        <v>6.5000000000000002E-2</v>
      </c>
      <c r="N158" s="8">
        <v>2.2700000000000001E-2</v>
      </c>
      <c r="O158" s="7">
        <v>142219.76999999999</v>
      </c>
      <c r="P158" s="7">
        <v>83.67</v>
      </c>
      <c r="Q158" s="7">
        <v>119</v>
      </c>
      <c r="R158" s="8">
        <v>3.2000000000000002E-3</v>
      </c>
      <c r="S158" s="8">
        <v>1E-4</v>
      </c>
      <c r="T158" s="8">
        <v>0</v>
      </c>
    </row>
    <row r="159" spans="2:20">
      <c r="B159" s="6" t="s">
        <v>336</v>
      </c>
      <c r="C159" s="17">
        <v>1260272</v>
      </c>
      <c r="D159" s="6" t="s">
        <v>128</v>
      </c>
      <c r="E159" s="6"/>
      <c r="F159" s="6">
        <v>126</v>
      </c>
      <c r="G159" s="6" t="s">
        <v>189</v>
      </c>
      <c r="H159" s="6" t="s">
        <v>160</v>
      </c>
      <c r="I159" s="6" t="s">
        <v>161</v>
      </c>
      <c r="J159" s="6"/>
      <c r="K159" s="17">
        <v>0.01</v>
      </c>
      <c r="L159" s="6" t="s">
        <v>94</v>
      </c>
      <c r="M159" s="18">
        <v>1.8239999999999999E-2</v>
      </c>
      <c r="O159" s="7">
        <v>67099.679999999993</v>
      </c>
      <c r="P159" s="7">
        <v>73.260000000000005</v>
      </c>
      <c r="Q159" s="7">
        <v>49.16</v>
      </c>
      <c r="R159" s="8">
        <v>1.1999999999999999E-3</v>
      </c>
      <c r="S159" s="8">
        <v>0</v>
      </c>
      <c r="T159" s="8">
        <v>0</v>
      </c>
    </row>
    <row r="160" spans="2:20">
      <c r="B160" s="6" t="s">
        <v>337</v>
      </c>
      <c r="C160" s="17">
        <v>5760244</v>
      </c>
      <c r="D160" s="6" t="s">
        <v>128</v>
      </c>
      <c r="E160" s="6"/>
      <c r="F160" s="6">
        <v>576</v>
      </c>
      <c r="G160" s="6" t="s">
        <v>203</v>
      </c>
      <c r="H160" s="6" t="s">
        <v>275</v>
      </c>
      <c r="I160" s="6" t="s">
        <v>161</v>
      </c>
      <c r="J160" s="6"/>
      <c r="K160" s="17">
        <v>4.7699999999999996</v>
      </c>
      <c r="L160" s="6" t="s">
        <v>94</v>
      </c>
      <c r="M160" s="18">
        <v>0.05</v>
      </c>
      <c r="N160" s="8">
        <v>4.65E-2</v>
      </c>
      <c r="O160" s="7">
        <v>12182000</v>
      </c>
      <c r="P160" s="7">
        <v>103.52</v>
      </c>
      <c r="Q160" s="7">
        <v>12610.81</v>
      </c>
      <c r="R160" s="8">
        <v>2.3900000000000001E-2</v>
      </c>
      <c r="S160" s="8">
        <v>7.1000000000000004E-3</v>
      </c>
      <c r="T160" s="8">
        <v>1E-3</v>
      </c>
    </row>
    <row r="161" spans="2:20">
      <c r="B161" s="13" t="s">
        <v>338</v>
      </c>
      <c r="C161" s="14"/>
      <c r="D161" s="13"/>
      <c r="E161" s="13"/>
      <c r="F161" s="13"/>
      <c r="G161" s="13"/>
      <c r="H161" s="13"/>
      <c r="I161" s="13"/>
      <c r="J161" s="13"/>
      <c r="L161" s="13"/>
      <c r="O161" s="15">
        <v>0</v>
      </c>
      <c r="Q161" s="15">
        <v>0</v>
      </c>
      <c r="S161" s="16">
        <v>0</v>
      </c>
      <c r="T161" s="16">
        <v>0</v>
      </c>
    </row>
    <row r="162" spans="2:20">
      <c r="B162" s="3" t="s">
        <v>339</v>
      </c>
      <c r="C162" s="12"/>
      <c r="D162" s="3"/>
      <c r="E162" s="3"/>
      <c r="F162" s="3"/>
      <c r="G162" s="3"/>
      <c r="H162" s="3"/>
      <c r="I162" s="3"/>
      <c r="J162" s="3"/>
      <c r="K162" s="12">
        <v>6.86</v>
      </c>
      <c r="L162" s="3"/>
      <c r="N162" s="10">
        <v>2.4799999999999999E-2</v>
      </c>
      <c r="O162" s="9">
        <v>12570986</v>
      </c>
      <c r="Q162" s="9">
        <v>46315.8</v>
      </c>
      <c r="S162" s="10">
        <v>2.6100000000000002E-2</v>
      </c>
      <c r="T162" s="10">
        <v>3.7000000000000002E-3</v>
      </c>
    </row>
    <row r="163" spans="2:20">
      <c r="B163" s="13" t="s">
        <v>340</v>
      </c>
      <c r="C163" s="14"/>
      <c r="D163" s="13"/>
      <c r="E163" s="13"/>
      <c r="F163" s="13"/>
      <c r="G163" s="13"/>
      <c r="H163" s="13"/>
      <c r="I163" s="13"/>
      <c r="J163" s="13"/>
      <c r="L163" s="13"/>
      <c r="O163" s="15">
        <v>0</v>
      </c>
      <c r="Q163" s="15">
        <v>0</v>
      </c>
      <c r="S163" s="16">
        <v>0</v>
      </c>
      <c r="T163" s="16">
        <v>0</v>
      </c>
    </row>
    <row r="164" spans="2:20">
      <c r="B164" s="13" t="s">
        <v>341</v>
      </c>
      <c r="C164" s="14"/>
      <c r="D164" s="13"/>
      <c r="E164" s="13"/>
      <c r="F164" s="13"/>
      <c r="G164" s="13"/>
      <c r="H164" s="13"/>
      <c r="I164" s="13"/>
      <c r="J164" s="13"/>
      <c r="K164" s="14">
        <v>6.86</v>
      </c>
      <c r="L164" s="13"/>
      <c r="N164" s="16">
        <v>2.4799999999999999E-2</v>
      </c>
      <c r="O164" s="15">
        <v>12570986</v>
      </c>
      <c r="Q164" s="15">
        <v>46315.8</v>
      </c>
      <c r="S164" s="16">
        <v>2.6100000000000002E-2</v>
      </c>
      <c r="T164" s="16">
        <v>3.7000000000000002E-3</v>
      </c>
    </row>
    <row r="165" spans="2:20">
      <c r="B165" s="6" t="s">
        <v>342</v>
      </c>
      <c r="C165" s="17" t="s">
        <v>343</v>
      </c>
      <c r="D165" s="6" t="s">
        <v>344</v>
      </c>
      <c r="E165" s="6"/>
      <c r="F165" s="6"/>
      <c r="G165" s="6" t="s">
        <v>345</v>
      </c>
      <c r="H165" s="6" t="s">
        <v>297</v>
      </c>
      <c r="I165" s="6" t="s">
        <v>346</v>
      </c>
      <c r="J165" s="6"/>
      <c r="K165" s="17">
        <v>5.5</v>
      </c>
      <c r="L165" s="6" t="s">
        <v>43</v>
      </c>
      <c r="M165" s="18">
        <v>3.4500000000000003E-2</v>
      </c>
      <c r="N165" s="8">
        <v>3.4299999999999997E-2</v>
      </c>
      <c r="O165" s="7">
        <v>2600000</v>
      </c>
      <c r="P165" s="7">
        <v>390.6</v>
      </c>
      <c r="Q165" s="7">
        <v>10155.69</v>
      </c>
      <c r="R165" s="8">
        <v>1.2999999999999999E-3</v>
      </c>
      <c r="S165" s="8">
        <v>5.7000000000000002E-3</v>
      </c>
      <c r="T165" s="8">
        <v>8.0000000000000004E-4</v>
      </c>
    </row>
    <row r="166" spans="2:20">
      <c r="B166" s="6" t="s">
        <v>347</v>
      </c>
      <c r="C166" s="17" t="s">
        <v>348</v>
      </c>
      <c r="D166" s="6" t="s">
        <v>344</v>
      </c>
      <c r="E166" s="6"/>
      <c r="F166" s="6"/>
      <c r="G166" s="6" t="s">
        <v>345</v>
      </c>
      <c r="H166" s="6" t="s">
        <v>307</v>
      </c>
      <c r="I166" s="6" t="s">
        <v>346</v>
      </c>
      <c r="J166" s="6"/>
      <c r="K166" s="17">
        <v>5.72</v>
      </c>
      <c r="L166" s="6" t="s">
        <v>43</v>
      </c>
      <c r="M166" s="18">
        <v>3.3750000000000002E-2</v>
      </c>
      <c r="N166" s="8">
        <v>3.44E-2</v>
      </c>
      <c r="O166" s="7">
        <v>2600000</v>
      </c>
      <c r="P166" s="7">
        <v>385.91</v>
      </c>
      <c r="Q166" s="7">
        <v>10033.6</v>
      </c>
      <c r="R166" s="8">
        <v>1.2999999999999999E-3</v>
      </c>
      <c r="S166" s="8">
        <v>5.7000000000000002E-3</v>
      </c>
      <c r="T166" s="8">
        <v>8.0000000000000004E-4</v>
      </c>
    </row>
    <row r="167" spans="2:20">
      <c r="B167" s="6" t="s">
        <v>349</v>
      </c>
      <c r="C167" s="17" t="s">
        <v>1293</v>
      </c>
      <c r="D167" s="6" t="s">
        <v>302</v>
      </c>
      <c r="E167" s="6"/>
      <c r="F167" s="6"/>
      <c r="G167" s="6" t="s">
        <v>302</v>
      </c>
      <c r="H167" s="6" t="s">
        <v>307</v>
      </c>
      <c r="I167" s="6" t="s">
        <v>346</v>
      </c>
      <c r="J167" s="6"/>
      <c r="K167" s="17">
        <v>9.84</v>
      </c>
      <c r="L167" s="6" t="s">
        <v>43</v>
      </c>
      <c r="M167" s="18">
        <v>4.2500000000000003E-2</v>
      </c>
      <c r="N167" s="8">
        <v>4.4900000000000002E-2</v>
      </c>
      <c r="O167" s="7">
        <v>1850000</v>
      </c>
      <c r="P167" s="7">
        <v>379.88</v>
      </c>
      <c r="Q167" s="7">
        <v>7027.7</v>
      </c>
      <c r="R167" s="8">
        <v>1.8E-3</v>
      </c>
      <c r="S167" s="8">
        <v>4.0000000000000001E-3</v>
      </c>
      <c r="T167" s="8">
        <v>5.9999999999999995E-4</v>
      </c>
    </row>
    <row r="168" spans="2:20">
      <c r="B168" s="6" t="s">
        <v>350</v>
      </c>
      <c r="C168" s="17" t="s">
        <v>351</v>
      </c>
      <c r="D168" s="6" t="s">
        <v>302</v>
      </c>
      <c r="E168" s="6"/>
      <c r="F168" s="6"/>
      <c r="G168" s="6" t="s">
        <v>302</v>
      </c>
      <c r="H168" s="6" t="s">
        <v>309</v>
      </c>
      <c r="I168" s="6" t="s">
        <v>346</v>
      </c>
      <c r="J168" s="6"/>
      <c r="K168" s="17">
        <v>9.11</v>
      </c>
      <c r="L168" s="6" t="s">
        <v>43</v>
      </c>
      <c r="M168" s="18">
        <v>3.9E-2</v>
      </c>
      <c r="N168" s="8">
        <v>5.3E-3</v>
      </c>
      <c r="O168" s="7">
        <v>3449986</v>
      </c>
      <c r="P168" s="7">
        <v>95.33</v>
      </c>
      <c r="Q168" s="7">
        <v>12645.71</v>
      </c>
      <c r="R168" s="8">
        <v>0.23</v>
      </c>
      <c r="S168" s="8">
        <v>7.1000000000000004E-3</v>
      </c>
      <c r="T168" s="8">
        <v>1E-3</v>
      </c>
    </row>
    <row r="169" spans="2:20">
      <c r="B169" s="6" t="s">
        <v>352</v>
      </c>
      <c r="C169" s="17" t="s">
        <v>353</v>
      </c>
      <c r="D169" s="6" t="s">
        <v>302</v>
      </c>
      <c r="E169" s="6"/>
      <c r="F169" s="6"/>
      <c r="G169" s="6" t="s">
        <v>302</v>
      </c>
      <c r="H169" s="6" t="s">
        <v>1294</v>
      </c>
      <c r="I169" s="6"/>
      <c r="J169" s="6"/>
      <c r="L169" s="6" t="s">
        <v>43</v>
      </c>
      <c r="O169" s="7">
        <v>750000</v>
      </c>
      <c r="P169" s="7">
        <v>0</v>
      </c>
      <c r="Q169" s="7">
        <v>0</v>
      </c>
      <c r="R169" s="8">
        <v>3.8300000000000001E-2</v>
      </c>
      <c r="S169" s="8">
        <v>0</v>
      </c>
      <c r="T169" s="8">
        <v>0</v>
      </c>
    </row>
    <row r="170" spans="2:20">
      <c r="B170" s="6" t="s">
        <v>354</v>
      </c>
      <c r="C170" s="17" t="s">
        <v>355</v>
      </c>
      <c r="D170" s="6" t="s">
        <v>356</v>
      </c>
      <c r="E170" s="6"/>
      <c r="F170" s="6"/>
      <c r="G170" s="6" t="s">
        <v>357</v>
      </c>
      <c r="H170" s="6" t="s">
        <v>1294</v>
      </c>
      <c r="I170" s="6"/>
      <c r="J170" s="6"/>
      <c r="K170" s="17">
        <v>3.15</v>
      </c>
      <c r="L170" s="6" t="s">
        <v>45</v>
      </c>
      <c r="M170" s="18">
        <v>0.02</v>
      </c>
      <c r="N170" s="8">
        <v>1.0999999999999999E-2</v>
      </c>
      <c r="O170" s="7">
        <v>1321000</v>
      </c>
      <c r="P170" s="7">
        <v>488.5</v>
      </c>
      <c r="Q170" s="7">
        <v>6453.09</v>
      </c>
      <c r="R170" s="8">
        <v>1.17E-2</v>
      </c>
      <c r="S170" s="8">
        <v>3.5999999999999999E-3</v>
      </c>
      <c r="T170" s="8">
        <v>5.0000000000000001E-4</v>
      </c>
    </row>
    <row r="173" spans="2:20">
      <c r="B173" s="6" t="s">
        <v>111</v>
      </c>
      <c r="C173" s="17"/>
      <c r="D173" s="6"/>
      <c r="E173" s="6"/>
      <c r="F173" s="6"/>
      <c r="G173" s="6"/>
      <c r="H173" s="6"/>
      <c r="I173" s="6"/>
      <c r="J173" s="6"/>
      <c r="L173" s="6"/>
    </row>
    <row r="177" spans="2:2">
      <c r="B177" s="5"/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9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15.7109375" customWidth="1"/>
    <col min="9" max="9" width="16.7109375" customWidth="1"/>
    <col min="10" max="10" width="12.7109375" customWidth="1"/>
    <col min="11" max="11" width="13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112</v>
      </c>
    </row>
    <row r="7" spans="2:14" ht="15.75">
      <c r="B7" s="2" t="s">
        <v>358</v>
      </c>
    </row>
    <row r="8" spans="2:14">
      <c r="B8" s="3" t="s">
        <v>76</v>
      </c>
      <c r="C8" s="3" t="s">
        <v>77</v>
      </c>
      <c r="D8" s="3" t="s">
        <v>114</v>
      </c>
      <c r="E8" s="3" t="s">
        <v>152</v>
      </c>
      <c r="F8" s="3" t="s">
        <v>78</v>
      </c>
      <c r="G8" s="3" t="s">
        <v>153</v>
      </c>
      <c r="H8" s="3" t="s">
        <v>81</v>
      </c>
      <c r="I8" s="3" t="s">
        <v>117</v>
      </c>
      <c r="J8" s="3" t="s">
        <v>42</v>
      </c>
      <c r="K8" s="3" t="s">
        <v>84</v>
      </c>
      <c r="L8" s="3" t="s">
        <v>118</v>
      </c>
      <c r="M8" s="3" t="s">
        <v>119</v>
      </c>
      <c r="N8" s="3" t="s">
        <v>86</v>
      </c>
    </row>
    <row r="9" spans="2:14">
      <c r="B9" s="4"/>
      <c r="C9" s="4"/>
      <c r="D9" s="4"/>
      <c r="E9" s="4"/>
      <c r="F9" s="4"/>
      <c r="G9" s="4"/>
      <c r="H9" s="4"/>
      <c r="I9" s="4" t="s">
        <v>122</v>
      </c>
      <c r="J9" s="4" t="s">
        <v>123</v>
      </c>
      <c r="K9" s="4" t="s">
        <v>88</v>
      </c>
      <c r="L9" s="4" t="s">
        <v>87</v>
      </c>
      <c r="M9" s="4" t="s">
        <v>87</v>
      </c>
      <c r="N9" s="4" t="s">
        <v>87</v>
      </c>
    </row>
    <row r="11" spans="2:14">
      <c r="B11" s="3" t="s">
        <v>359</v>
      </c>
      <c r="C11" s="12"/>
      <c r="D11" s="3"/>
      <c r="E11" s="3"/>
      <c r="F11" s="3"/>
      <c r="G11" s="3"/>
      <c r="H11" s="3"/>
      <c r="I11" s="9">
        <v>56121825.810000002</v>
      </c>
      <c r="K11" s="9">
        <v>543440.11</v>
      </c>
      <c r="M11" s="10">
        <v>1</v>
      </c>
      <c r="N11" s="10">
        <v>4.2900000000000001E-2</v>
      </c>
    </row>
    <row r="12" spans="2:14">
      <c r="B12" s="3" t="s">
        <v>360</v>
      </c>
      <c r="C12" s="12"/>
      <c r="D12" s="3"/>
      <c r="E12" s="3"/>
      <c r="F12" s="3"/>
      <c r="G12" s="3"/>
      <c r="H12" s="3"/>
      <c r="I12" s="9">
        <v>54459623.75</v>
      </c>
      <c r="K12" s="9">
        <v>506514.51</v>
      </c>
      <c r="M12" s="10">
        <v>0.93210000000000004</v>
      </c>
      <c r="N12" s="10">
        <v>0.04</v>
      </c>
    </row>
    <row r="13" spans="2:14">
      <c r="B13" s="13" t="s">
        <v>361</v>
      </c>
      <c r="C13" s="14"/>
      <c r="D13" s="13"/>
      <c r="E13" s="13"/>
      <c r="F13" s="13"/>
      <c r="G13" s="13"/>
      <c r="H13" s="13"/>
      <c r="I13" s="15">
        <v>41672951.350000001</v>
      </c>
      <c r="K13" s="15">
        <v>354989.74</v>
      </c>
      <c r="M13" s="16">
        <v>0.6532</v>
      </c>
      <c r="N13" s="16">
        <v>2.8000000000000001E-2</v>
      </c>
    </row>
    <row r="14" spans="2:14">
      <c r="B14" s="6" t="s">
        <v>362</v>
      </c>
      <c r="C14" s="17">
        <v>593038</v>
      </c>
      <c r="D14" s="6" t="s">
        <v>128</v>
      </c>
      <c r="E14" s="6"/>
      <c r="F14" s="6">
        <v>593</v>
      </c>
      <c r="G14" s="6" t="s">
        <v>159</v>
      </c>
      <c r="H14" s="6" t="s">
        <v>94</v>
      </c>
      <c r="I14" s="7">
        <v>227367</v>
      </c>
      <c r="J14" s="7">
        <v>5650</v>
      </c>
      <c r="K14" s="7">
        <v>12846.24</v>
      </c>
      <c r="L14" s="8">
        <v>2.3E-3</v>
      </c>
      <c r="M14" s="8">
        <v>2.3599999999999999E-2</v>
      </c>
      <c r="N14" s="8">
        <v>1E-3</v>
      </c>
    </row>
    <row r="15" spans="2:14">
      <c r="B15" s="6" t="s">
        <v>363</v>
      </c>
      <c r="C15" s="17">
        <v>691212</v>
      </c>
      <c r="D15" s="6" t="s">
        <v>128</v>
      </c>
      <c r="E15" s="6"/>
      <c r="F15" s="6">
        <v>691</v>
      </c>
      <c r="G15" s="6" t="s">
        <v>159</v>
      </c>
      <c r="H15" s="6" t="s">
        <v>94</v>
      </c>
      <c r="I15" s="7">
        <v>902286.88</v>
      </c>
      <c r="J15" s="7">
        <v>800.9</v>
      </c>
      <c r="K15" s="7">
        <v>7226.42</v>
      </c>
      <c r="L15" s="8">
        <v>8.0000000000000004E-4</v>
      </c>
      <c r="M15" s="8">
        <v>1.3299999999999999E-2</v>
      </c>
      <c r="N15" s="8">
        <v>5.9999999999999995E-4</v>
      </c>
    </row>
    <row r="16" spans="2:14">
      <c r="B16" s="6" t="s">
        <v>364</v>
      </c>
      <c r="C16" s="17">
        <v>604611</v>
      </c>
      <c r="D16" s="6" t="s">
        <v>128</v>
      </c>
      <c r="E16" s="6"/>
      <c r="F16" s="6">
        <v>604</v>
      </c>
      <c r="G16" s="6" t="s">
        <v>159</v>
      </c>
      <c r="H16" s="6" t="s">
        <v>94</v>
      </c>
      <c r="I16" s="7">
        <v>1846635</v>
      </c>
      <c r="J16" s="7">
        <v>1586</v>
      </c>
      <c r="K16" s="7">
        <v>29287.63</v>
      </c>
      <c r="L16" s="8">
        <v>1.1999999999999999E-3</v>
      </c>
      <c r="M16" s="8">
        <v>5.3900000000000003E-2</v>
      </c>
      <c r="N16" s="8">
        <v>2.3E-3</v>
      </c>
    </row>
    <row r="17" spans="2:14">
      <c r="B17" s="6" t="s">
        <v>365</v>
      </c>
      <c r="C17" s="17">
        <v>695437</v>
      </c>
      <c r="D17" s="6" t="s">
        <v>128</v>
      </c>
      <c r="E17" s="6"/>
      <c r="F17" s="6">
        <v>695</v>
      </c>
      <c r="G17" s="6" t="s">
        <v>159</v>
      </c>
      <c r="H17" s="6" t="s">
        <v>94</v>
      </c>
      <c r="I17" s="7">
        <v>251758</v>
      </c>
      <c r="J17" s="7">
        <v>5635</v>
      </c>
      <c r="K17" s="7">
        <v>14186.56</v>
      </c>
      <c r="L17" s="8">
        <v>1.1000000000000001E-3</v>
      </c>
      <c r="M17" s="8">
        <v>2.6100000000000002E-2</v>
      </c>
      <c r="N17" s="8">
        <v>1.1000000000000001E-3</v>
      </c>
    </row>
    <row r="18" spans="2:14">
      <c r="B18" s="6" t="s">
        <v>366</v>
      </c>
      <c r="C18" s="17">
        <v>662577</v>
      </c>
      <c r="D18" s="6" t="s">
        <v>128</v>
      </c>
      <c r="E18" s="6"/>
      <c r="F18" s="6">
        <v>662</v>
      </c>
      <c r="G18" s="6" t="s">
        <v>159</v>
      </c>
      <c r="H18" s="6" t="s">
        <v>94</v>
      </c>
      <c r="I18" s="7">
        <v>2611461</v>
      </c>
      <c r="J18" s="7">
        <v>2291</v>
      </c>
      <c r="K18" s="7">
        <v>59828.57</v>
      </c>
      <c r="L18" s="8">
        <v>2E-3</v>
      </c>
      <c r="M18" s="8">
        <v>0.1101</v>
      </c>
      <c r="N18" s="8">
        <v>4.7000000000000002E-3</v>
      </c>
    </row>
    <row r="19" spans="2:14">
      <c r="B19" s="6" t="s">
        <v>367</v>
      </c>
      <c r="C19" s="17">
        <v>126011</v>
      </c>
      <c r="D19" s="6" t="s">
        <v>128</v>
      </c>
      <c r="E19" s="6"/>
      <c r="F19" s="6">
        <v>126</v>
      </c>
      <c r="G19" s="6" t="s">
        <v>189</v>
      </c>
      <c r="H19" s="6" t="s">
        <v>94</v>
      </c>
      <c r="I19" s="7">
        <v>226483</v>
      </c>
      <c r="J19" s="7">
        <v>3283</v>
      </c>
      <c r="K19" s="7">
        <v>7435.44</v>
      </c>
      <c r="L19" s="8">
        <v>1.1999999999999999E-3</v>
      </c>
      <c r="M19" s="8">
        <v>1.37E-2</v>
      </c>
      <c r="N19" s="8">
        <v>5.9999999999999995E-4</v>
      </c>
    </row>
    <row r="20" spans="2:14">
      <c r="B20" s="6" t="s">
        <v>368</v>
      </c>
      <c r="C20" s="17">
        <v>1119478</v>
      </c>
      <c r="D20" s="6" t="s">
        <v>128</v>
      </c>
      <c r="E20" s="6"/>
      <c r="F20" s="6">
        <v>1420</v>
      </c>
      <c r="G20" s="6" t="s">
        <v>189</v>
      </c>
      <c r="H20" s="6" t="s">
        <v>94</v>
      </c>
      <c r="I20" s="7">
        <v>132995</v>
      </c>
      <c r="J20" s="7">
        <v>16710</v>
      </c>
      <c r="K20" s="7">
        <v>22223.46</v>
      </c>
      <c r="L20" s="8">
        <v>1.1000000000000001E-3</v>
      </c>
      <c r="M20" s="8">
        <v>4.0899999999999999E-2</v>
      </c>
      <c r="N20" s="8">
        <v>1.8E-3</v>
      </c>
    </row>
    <row r="21" spans="2:14">
      <c r="B21" s="6" t="s">
        <v>369</v>
      </c>
      <c r="C21" s="17">
        <v>1081082</v>
      </c>
      <c r="D21" s="6" t="s">
        <v>128</v>
      </c>
      <c r="E21" s="6"/>
      <c r="F21" s="6">
        <v>1037</v>
      </c>
      <c r="G21" s="6" t="s">
        <v>370</v>
      </c>
      <c r="H21" s="6" t="s">
        <v>94</v>
      </c>
      <c r="I21" s="7">
        <v>54451</v>
      </c>
      <c r="J21" s="7">
        <v>19710</v>
      </c>
      <c r="K21" s="7">
        <v>10732.29</v>
      </c>
      <c r="L21" s="8">
        <v>8.9999999999999998E-4</v>
      </c>
      <c r="M21" s="8">
        <v>1.9699999999999999E-2</v>
      </c>
      <c r="N21" s="8">
        <v>8.0000000000000004E-4</v>
      </c>
    </row>
    <row r="22" spans="2:14">
      <c r="B22" s="6" t="s">
        <v>371</v>
      </c>
      <c r="C22" s="17">
        <v>746016</v>
      </c>
      <c r="D22" s="6" t="s">
        <v>128</v>
      </c>
      <c r="E22" s="6"/>
      <c r="F22" s="6">
        <v>746</v>
      </c>
      <c r="G22" s="6" t="s">
        <v>370</v>
      </c>
      <c r="H22" s="6" t="s">
        <v>94</v>
      </c>
      <c r="I22" s="7">
        <v>56307</v>
      </c>
      <c r="J22" s="7">
        <v>6094</v>
      </c>
      <c r="K22" s="7">
        <v>3431.35</v>
      </c>
      <c r="L22" s="8">
        <v>5.0000000000000001E-4</v>
      </c>
      <c r="M22" s="8">
        <v>6.3E-3</v>
      </c>
      <c r="N22" s="8">
        <v>2.9999999999999997E-4</v>
      </c>
    </row>
    <row r="23" spans="2:14">
      <c r="B23" s="6" t="s">
        <v>372</v>
      </c>
      <c r="C23" s="17">
        <v>1081124</v>
      </c>
      <c r="D23" s="6" t="s">
        <v>128</v>
      </c>
      <c r="E23" s="6"/>
      <c r="F23" s="6">
        <v>1040</v>
      </c>
      <c r="G23" s="6" t="s">
        <v>373</v>
      </c>
      <c r="H23" s="6" t="s">
        <v>94</v>
      </c>
      <c r="I23" s="7">
        <v>23310</v>
      </c>
      <c r="J23" s="7">
        <v>39000</v>
      </c>
      <c r="K23" s="7">
        <v>9090.9</v>
      </c>
      <c r="L23" s="8">
        <v>5.0000000000000001E-4</v>
      </c>
      <c r="M23" s="8">
        <v>1.67E-2</v>
      </c>
      <c r="N23" s="8">
        <v>6.9999999999999999E-4</v>
      </c>
    </row>
    <row r="24" spans="2:14">
      <c r="B24" s="6" t="s">
        <v>374</v>
      </c>
      <c r="C24" s="17">
        <v>273011</v>
      </c>
      <c r="D24" s="6" t="s">
        <v>128</v>
      </c>
      <c r="E24" s="6"/>
      <c r="F24" s="6">
        <v>273</v>
      </c>
      <c r="G24" s="6" t="s">
        <v>373</v>
      </c>
      <c r="H24" s="6" t="s">
        <v>94</v>
      </c>
      <c r="I24" s="7">
        <v>55482</v>
      </c>
      <c r="J24" s="7">
        <v>26260</v>
      </c>
      <c r="K24" s="7">
        <v>14569.57</v>
      </c>
      <c r="L24" s="8">
        <v>8.0000000000000004E-4</v>
      </c>
      <c r="M24" s="8">
        <v>2.6800000000000001E-2</v>
      </c>
      <c r="N24" s="8">
        <v>1.1999999999999999E-3</v>
      </c>
    </row>
    <row r="25" spans="2:14">
      <c r="B25" s="6" t="s">
        <v>375</v>
      </c>
      <c r="C25" s="17">
        <v>629014</v>
      </c>
      <c r="D25" s="6" t="s">
        <v>128</v>
      </c>
      <c r="E25" s="6"/>
      <c r="F25" s="6">
        <v>629</v>
      </c>
      <c r="G25" s="6" t="s">
        <v>376</v>
      </c>
      <c r="H25" s="6" t="s">
        <v>94</v>
      </c>
      <c r="I25" s="7">
        <v>207613</v>
      </c>
      <c r="J25" s="7">
        <v>13830</v>
      </c>
      <c r="K25" s="7">
        <v>28712.880000000001</v>
      </c>
      <c r="L25" s="8">
        <v>2.0000000000000001E-4</v>
      </c>
      <c r="M25" s="8">
        <v>5.28E-2</v>
      </c>
      <c r="N25" s="8">
        <v>2.3E-3</v>
      </c>
    </row>
    <row r="26" spans="2:14">
      <c r="B26" s="6" t="s">
        <v>377</v>
      </c>
      <c r="C26" s="17">
        <v>281014</v>
      </c>
      <c r="D26" s="6" t="s">
        <v>128</v>
      </c>
      <c r="E26" s="6"/>
      <c r="F26" s="6">
        <v>281</v>
      </c>
      <c r="G26" s="6" t="s">
        <v>376</v>
      </c>
      <c r="H26" s="6" t="s">
        <v>94</v>
      </c>
      <c r="I26" s="7">
        <v>1057264</v>
      </c>
      <c r="J26" s="7">
        <v>1580</v>
      </c>
      <c r="K26" s="7">
        <v>16704.77</v>
      </c>
      <c r="L26" s="8">
        <v>8.0000000000000004E-4</v>
      </c>
      <c r="M26" s="8">
        <v>3.0700000000000002E-2</v>
      </c>
      <c r="N26" s="8">
        <v>1.2999999999999999E-3</v>
      </c>
    </row>
    <row r="27" spans="2:14">
      <c r="B27" s="6" t="s">
        <v>378</v>
      </c>
      <c r="C27" s="17">
        <v>281019</v>
      </c>
      <c r="D27" s="6" t="s">
        <v>128</v>
      </c>
      <c r="E27" s="6"/>
      <c r="F27" s="6">
        <v>281</v>
      </c>
      <c r="G27" s="6" t="s">
        <v>376</v>
      </c>
      <c r="H27" s="6" t="s">
        <v>94</v>
      </c>
      <c r="I27" s="7">
        <v>192238.39</v>
      </c>
      <c r="J27" s="7">
        <v>100</v>
      </c>
      <c r="K27" s="7">
        <v>192.24</v>
      </c>
      <c r="M27" s="8">
        <v>4.0000000000000002E-4</v>
      </c>
      <c r="N27" s="8">
        <v>0</v>
      </c>
    </row>
    <row r="28" spans="2:14">
      <c r="B28" s="6" t="s">
        <v>379</v>
      </c>
      <c r="C28" s="17">
        <v>1136704</v>
      </c>
      <c r="D28" s="6" t="s">
        <v>128</v>
      </c>
      <c r="E28" s="6"/>
      <c r="F28" s="6">
        <v>1655</v>
      </c>
      <c r="G28" s="6" t="s">
        <v>376</v>
      </c>
      <c r="H28" s="6" t="s">
        <v>94</v>
      </c>
      <c r="I28" s="7">
        <v>43214</v>
      </c>
      <c r="J28" s="7">
        <v>14560</v>
      </c>
      <c r="K28" s="7">
        <v>6291.96</v>
      </c>
      <c r="L28" s="8">
        <v>1E-4</v>
      </c>
      <c r="M28" s="8">
        <v>1.1599999999999999E-2</v>
      </c>
      <c r="N28" s="8">
        <v>5.0000000000000001E-4</v>
      </c>
    </row>
    <row r="29" spans="2:14">
      <c r="B29" s="6" t="s">
        <v>380</v>
      </c>
      <c r="C29" s="17">
        <v>1130699</v>
      </c>
      <c r="D29" s="6" t="s">
        <v>128</v>
      </c>
      <c r="E29" s="6"/>
      <c r="F29" s="6">
        <v>1612</v>
      </c>
      <c r="G29" s="6" t="s">
        <v>376</v>
      </c>
      <c r="H29" s="6" t="s">
        <v>94</v>
      </c>
      <c r="I29" s="7">
        <v>79568</v>
      </c>
      <c r="J29" s="7">
        <v>31930</v>
      </c>
      <c r="K29" s="7">
        <v>25406.06</v>
      </c>
      <c r="L29" s="8">
        <v>5.9999999999999995E-4</v>
      </c>
      <c r="M29" s="8">
        <v>4.6800000000000001E-2</v>
      </c>
      <c r="N29" s="8">
        <v>2E-3</v>
      </c>
    </row>
    <row r="30" spans="2:14">
      <c r="B30" s="6" t="s">
        <v>381</v>
      </c>
      <c r="C30" s="17">
        <v>576017</v>
      </c>
      <c r="D30" s="6" t="s">
        <v>128</v>
      </c>
      <c r="E30" s="6"/>
      <c r="F30" s="6">
        <v>576</v>
      </c>
      <c r="G30" s="6" t="s">
        <v>203</v>
      </c>
      <c r="H30" s="6" t="s">
        <v>94</v>
      </c>
      <c r="I30" s="7">
        <v>11994</v>
      </c>
      <c r="J30" s="7">
        <v>64000</v>
      </c>
      <c r="K30" s="7">
        <v>7676.16</v>
      </c>
      <c r="L30" s="8">
        <v>1.6000000000000001E-3</v>
      </c>
      <c r="M30" s="8">
        <v>1.41E-2</v>
      </c>
      <c r="N30" s="8">
        <v>5.9999999999999995E-4</v>
      </c>
    </row>
    <row r="31" spans="2:14">
      <c r="B31" s="6" t="s">
        <v>382</v>
      </c>
      <c r="C31" s="17">
        <v>1100007</v>
      </c>
      <c r="D31" s="6" t="s">
        <v>128</v>
      </c>
      <c r="E31" s="6"/>
      <c r="F31" s="6">
        <v>1363</v>
      </c>
      <c r="G31" s="6" t="s">
        <v>203</v>
      </c>
      <c r="H31" s="6" t="s">
        <v>94</v>
      </c>
      <c r="I31" s="7">
        <v>21674</v>
      </c>
      <c r="J31" s="7">
        <v>56500</v>
      </c>
      <c r="K31" s="7">
        <v>12245.81</v>
      </c>
      <c r="L31" s="8">
        <v>1.6999999999999999E-3</v>
      </c>
      <c r="M31" s="8">
        <v>2.2499999999999999E-2</v>
      </c>
      <c r="N31" s="8">
        <v>1E-3</v>
      </c>
    </row>
    <row r="32" spans="2:14">
      <c r="B32" s="6" t="s">
        <v>383</v>
      </c>
      <c r="C32" s="17">
        <v>1100002</v>
      </c>
      <c r="D32" s="6" t="s">
        <v>128</v>
      </c>
      <c r="E32" s="6"/>
      <c r="F32" s="6">
        <v>1363</v>
      </c>
      <c r="G32" s="6" t="s">
        <v>203</v>
      </c>
      <c r="H32" s="6" t="s">
        <v>94</v>
      </c>
      <c r="I32" s="7">
        <v>640685</v>
      </c>
      <c r="J32" s="7">
        <v>100</v>
      </c>
      <c r="K32" s="7">
        <v>640.66999999999996</v>
      </c>
      <c r="M32" s="8">
        <v>1.1999999999999999E-3</v>
      </c>
      <c r="N32" s="8">
        <v>1E-4</v>
      </c>
    </row>
    <row r="33" spans="2:14">
      <c r="B33" s="6" t="s">
        <v>384</v>
      </c>
      <c r="C33" s="17">
        <v>1084128</v>
      </c>
      <c r="D33" s="6" t="s">
        <v>128</v>
      </c>
      <c r="E33" s="6"/>
      <c r="F33" s="6">
        <v>1095</v>
      </c>
      <c r="G33" s="6" t="s">
        <v>203</v>
      </c>
      <c r="H33" s="6" t="s">
        <v>94</v>
      </c>
      <c r="I33" s="7">
        <v>24969</v>
      </c>
      <c r="J33" s="7">
        <v>82310</v>
      </c>
      <c r="K33" s="7">
        <v>20551.98</v>
      </c>
      <c r="L33" s="8">
        <v>2.0999999999999999E-3</v>
      </c>
      <c r="M33" s="8">
        <v>3.78E-2</v>
      </c>
      <c r="N33" s="8">
        <v>1.6000000000000001E-3</v>
      </c>
    </row>
    <row r="34" spans="2:14">
      <c r="B34" s="6" t="s">
        <v>385</v>
      </c>
      <c r="C34" s="17">
        <v>268011</v>
      </c>
      <c r="D34" s="6" t="s">
        <v>128</v>
      </c>
      <c r="E34" s="6"/>
      <c r="F34" s="6">
        <v>268</v>
      </c>
      <c r="G34" s="6" t="s">
        <v>246</v>
      </c>
      <c r="H34" s="6" t="s">
        <v>94</v>
      </c>
      <c r="I34" s="7">
        <v>2183061</v>
      </c>
      <c r="J34" s="7">
        <v>271.5</v>
      </c>
      <c r="K34" s="7">
        <v>5927.01</v>
      </c>
      <c r="L34" s="8">
        <v>6.9999999999999999E-4</v>
      </c>
      <c r="M34" s="8">
        <v>1.09E-2</v>
      </c>
      <c r="N34" s="8">
        <v>5.0000000000000001E-4</v>
      </c>
    </row>
    <row r="35" spans="2:14">
      <c r="B35" s="6" t="s">
        <v>386</v>
      </c>
      <c r="C35" s="17">
        <v>475020</v>
      </c>
      <c r="D35" s="6" t="s">
        <v>128</v>
      </c>
      <c r="E35" s="6"/>
      <c r="F35" s="6">
        <v>475</v>
      </c>
      <c r="G35" s="6" t="s">
        <v>246</v>
      </c>
      <c r="H35" s="6" t="s">
        <v>94</v>
      </c>
      <c r="I35" s="7">
        <v>19075</v>
      </c>
      <c r="J35" s="7">
        <v>1442</v>
      </c>
      <c r="K35" s="7">
        <v>275.06</v>
      </c>
      <c r="L35" s="8">
        <v>0</v>
      </c>
      <c r="M35" s="8">
        <v>5.0000000000000001E-4</v>
      </c>
      <c r="N35" s="8">
        <v>0</v>
      </c>
    </row>
    <row r="36" spans="2:14">
      <c r="B36" s="6" t="s">
        <v>387</v>
      </c>
      <c r="C36" s="17">
        <v>232017</v>
      </c>
      <c r="D36" s="6" t="s">
        <v>128</v>
      </c>
      <c r="E36" s="6"/>
      <c r="F36" s="6">
        <v>232</v>
      </c>
      <c r="G36" s="6" t="s">
        <v>246</v>
      </c>
      <c r="H36" s="6" t="s">
        <v>94</v>
      </c>
      <c r="I36" s="7">
        <v>29716943.25</v>
      </c>
      <c r="J36" s="7">
        <v>66</v>
      </c>
      <c r="K36" s="7">
        <v>19613.18</v>
      </c>
      <c r="L36" s="8">
        <v>2.3E-3</v>
      </c>
      <c r="M36" s="8">
        <v>3.61E-2</v>
      </c>
      <c r="N36" s="8">
        <v>1.5E-3</v>
      </c>
    </row>
    <row r="37" spans="2:14">
      <c r="B37" s="6" t="s">
        <v>388</v>
      </c>
      <c r="C37" s="17">
        <v>230011</v>
      </c>
      <c r="D37" s="6" t="s">
        <v>128</v>
      </c>
      <c r="E37" s="6"/>
      <c r="F37" s="6">
        <v>230</v>
      </c>
      <c r="G37" s="6" t="s">
        <v>197</v>
      </c>
      <c r="H37" s="6" t="s">
        <v>94</v>
      </c>
      <c r="I37" s="7">
        <v>1026095</v>
      </c>
      <c r="J37" s="7">
        <v>732</v>
      </c>
      <c r="K37" s="7">
        <v>7511.02</v>
      </c>
      <c r="L37" s="8">
        <v>4.0000000000000002E-4</v>
      </c>
      <c r="M37" s="8">
        <v>1.38E-2</v>
      </c>
      <c r="N37" s="8">
        <v>5.9999999999999995E-4</v>
      </c>
    </row>
    <row r="38" spans="2:14">
      <c r="B38" s="6" t="s">
        <v>389</v>
      </c>
      <c r="C38" s="17">
        <v>1134402</v>
      </c>
      <c r="D38" s="6" t="s">
        <v>128</v>
      </c>
      <c r="E38" s="6"/>
      <c r="F38" s="6">
        <v>2250</v>
      </c>
      <c r="G38" s="6" t="s">
        <v>390</v>
      </c>
      <c r="H38" s="6" t="s">
        <v>94</v>
      </c>
      <c r="I38" s="7">
        <v>60021.83</v>
      </c>
      <c r="J38" s="7">
        <v>20630</v>
      </c>
      <c r="K38" s="7">
        <v>12382.5</v>
      </c>
      <c r="L38" s="8">
        <v>1.1999999999999999E-3</v>
      </c>
      <c r="M38" s="8">
        <v>2.2800000000000001E-2</v>
      </c>
      <c r="N38" s="8">
        <v>1E-3</v>
      </c>
    </row>
    <row r="39" spans="2:14">
      <c r="B39" s="13" t="s">
        <v>391</v>
      </c>
      <c r="C39" s="14"/>
      <c r="D39" s="13"/>
      <c r="E39" s="13"/>
      <c r="F39" s="13"/>
      <c r="G39" s="13"/>
      <c r="H39" s="13"/>
      <c r="I39" s="15">
        <v>12372458.68</v>
      </c>
      <c r="K39" s="15">
        <v>132193.25</v>
      </c>
      <c r="M39" s="16">
        <v>0.24329999999999999</v>
      </c>
      <c r="N39" s="16">
        <v>1.04E-2</v>
      </c>
    </row>
    <row r="40" spans="2:14">
      <c r="B40" s="6" t="s">
        <v>392</v>
      </c>
      <c r="C40" s="17">
        <v>763011</v>
      </c>
      <c r="D40" s="6" t="s">
        <v>128</v>
      </c>
      <c r="E40" s="6"/>
      <c r="F40" s="6">
        <v>763</v>
      </c>
      <c r="G40" s="6" t="s">
        <v>159</v>
      </c>
      <c r="H40" s="6" t="s">
        <v>94</v>
      </c>
      <c r="I40" s="7">
        <v>58590.720000000001</v>
      </c>
      <c r="J40" s="7">
        <v>6781</v>
      </c>
      <c r="K40" s="7">
        <v>3973.04</v>
      </c>
      <c r="L40" s="8">
        <v>1.6999999999999999E-3</v>
      </c>
      <c r="M40" s="8">
        <v>7.3000000000000001E-3</v>
      </c>
      <c r="N40" s="8">
        <v>2.9999999999999997E-4</v>
      </c>
    </row>
    <row r="41" spans="2:14">
      <c r="B41" s="6" t="s">
        <v>393</v>
      </c>
      <c r="C41" s="17">
        <v>1129501</v>
      </c>
      <c r="D41" s="6" t="s">
        <v>128</v>
      </c>
      <c r="E41" s="6"/>
      <c r="F41" s="6">
        <v>1608</v>
      </c>
      <c r="G41" s="6" t="s">
        <v>209</v>
      </c>
      <c r="H41" s="6" t="s">
        <v>94</v>
      </c>
      <c r="I41" s="7">
        <v>22638</v>
      </c>
      <c r="J41" s="7">
        <v>18640</v>
      </c>
      <c r="K41" s="7">
        <v>4219.72</v>
      </c>
      <c r="L41" s="8">
        <v>1.5E-3</v>
      </c>
      <c r="M41" s="8">
        <v>7.7999999999999996E-3</v>
      </c>
      <c r="N41" s="8">
        <v>2.9999999999999997E-4</v>
      </c>
    </row>
    <row r="42" spans="2:14">
      <c r="B42" s="6" t="s">
        <v>394</v>
      </c>
      <c r="C42" s="17">
        <v>767012</v>
      </c>
      <c r="D42" s="6" t="s">
        <v>128</v>
      </c>
      <c r="E42" s="6"/>
      <c r="F42" s="6">
        <v>767</v>
      </c>
      <c r="G42" s="6" t="s">
        <v>209</v>
      </c>
      <c r="H42" s="6" t="s">
        <v>94</v>
      </c>
      <c r="I42" s="7">
        <v>40018</v>
      </c>
      <c r="J42" s="7">
        <v>1335</v>
      </c>
      <c r="K42" s="7">
        <v>534.24</v>
      </c>
      <c r="L42" s="8">
        <v>2.0000000000000001E-4</v>
      </c>
      <c r="M42" s="8">
        <v>1E-3</v>
      </c>
      <c r="N42" s="8">
        <v>0</v>
      </c>
    </row>
    <row r="43" spans="2:14">
      <c r="B43" s="6" t="s">
        <v>395</v>
      </c>
      <c r="C43" s="17">
        <v>585018</v>
      </c>
      <c r="D43" s="6" t="s">
        <v>128</v>
      </c>
      <c r="E43" s="6"/>
      <c r="F43" s="6">
        <v>585</v>
      </c>
      <c r="G43" s="6" t="s">
        <v>209</v>
      </c>
      <c r="H43" s="6" t="s">
        <v>94</v>
      </c>
      <c r="I43" s="7">
        <v>247950</v>
      </c>
      <c r="J43" s="7">
        <v>1770</v>
      </c>
      <c r="K43" s="7">
        <v>4388.72</v>
      </c>
      <c r="L43" s="8">
        <v>1.1000000000000001E-3</v>
      </c>
      <c r="M43" s="8">
        <v>8.0999999999999996E-3</v>
      </c>
      <c r="N43" s="8">
        <v>2.9999999999999997E-4</v>
      </c>
    </row>
    <row r="44" spans="2:14">
      <c r="B44" s="6" t="s">
        <v>396</v>
      </c>
      <c r="C44" s="17">
        <v>224014</v>
      </c>
      <c r="D44" s="6" t="s">
        <v>128</v>
      </c>
      <c r="E44" s="6"/>
      <c r="F44" s="6">
        <v>224</v>
      </c>
      <c r="G44" s="6" t="s">
        <v>209</v>
      </c>
      <c r="H44" s="6" t="s">
        <v>94</v>
      </c>
      <c r="I44" s="7">
        <v>21276</v>
      </c>
      <c r="J44" s="7">
        <v>4933</v>
      </c>
      <c r="K44" s="7">
        <v>1049.55</v>
      </c>
      <c r="L44" s="8">
        <v>4.0000000000000002E-4</v>
      </c>
      <c r="M44" s="8">
        <v>1.9E-3</v>
      </c>
      <c r="N44" s="8">
        <v>1E-4</v>
      </c>
    </row>
    <row r="45" spans="2:14">
      <c r="B45" s="6" t="s">
        <v>397</v>
      </c>
      <c r="C45" s="17">
        <v>1081165</v>
      </c>
      <c r="D45" s="6" t="s">
        <v>128</v>
      </c>
      <c r="E45" s="6"/>
      <c r="F45" s="6">
        <v>1041</v>
      </c>
      <c r="G45" s="6" t="s">
        <v>209</v>
      </c>
      <c r="H45" s="6" t="s">
        <v>94</v>
      </c>
      <c r="I45" s="7">
        <v>496852</v>
      </c>
      <c r="J45" s="7">
        <v>315</v>
      </c>
      <c r="K45" s="7">
        <v>1565.08</v>
      </c>
      <c r="L45" s="8">
        <v>5.0000000000000001E-4</v>
      </c>
      <c r="M45" s="8">
        <v>2.8999999999999998E-3</v>
      </c>
      <c r="N45" s="8">
        <v>1E-4</v>
      </c>
    </row>
    <row r="46" spans="2:14">
      <c r="B46" s="6" t="s">
        <v>398</v>
      </c>
      <c r="C46" s="17">
        <v>566018</v>
      </c>
      <c r="D46" s="6" t="s">
        <v>128</v>
      </c>
      <c r="E46" s="6"/>
      <c r="F46" s="6">
        <v>566</v>
      </c>
      <c r="G46" s="6" t="s">
        <v>209</v>
      </c>
      <c r="H46" s="6" t="s">
        <v>94</v>
      </c>
      <c r="I46" s="7">
        <v>38225</v>
      </c>
      <c r="J46" s="7">
        <v>3497</v>
      </c>
      <c r="K46" s="7">
        <v>1336.73</v>
      </c>
      <c r="L46" s="8">
        <v>5.9999999999999995E-4</v>
      </c>
      <c r="M46" s="8">
        <v>2.5000000000000001E-3</v>
      </c>
      <c r="N46" s="8">
        <v>1E-4</v>
      </c>
    </row>
    <row r="47" spans="2:14">
      <c r="B47" s="6" t="s">
        <v>399</v>
      </c>
      <c r="C47" s="17">
        <v>829010</v>
      </c>
      <c r="D47" s="6" t="s">
        <v>128</v>
      </c>
      <c r="E47" s="6"/>
      <c r="F47" s="6">
        <v>829</v>
      </c>
      <c r="G47" s="6" t="s">
        <v>400</v>
      </c>
      <c r="H47" s="6" t="s">
        <v>94</v>
      </c>
      <c r="I47" s="7">
        <v>69768</v>
      </c>
      <c r="J47" s="7">
        <v>3401</v>
      </c>
      <c r="K47" s="7">
        <v>2372.81</v>
      </c>
      <c r="L47" s="8">
        <v>6.9999999999999999E-4</v>
      </c>
      <c r="M47" s="8">
        <v>4.4000000000000003E-3</v>
      </c>
      <c r="N47" s="8">
        <v>2.0000000000000001E-4</v>
      </c>
    </row>
    <row r="48" spans="2:14">
      <c r="B48" s="6" t="s">
        <v>401</v>
      </c>
      <c r="C48" s="17">
        <v>829015</v>
      </c>
      <c r="D48" s="6" t="s">
        <v>128</v>
      </c>
      <c r="E48" s="6"/>
      <c r="F48" s="6">
        <v>829</v>
      </c>
      <c r="G48" s="6" t="s">
        <v>400</v>
      </c>
      <c r="H48" s="6" t="s">
        <v>94</v>
      </c>
      <c r="I48" s="7">
        <v>76744.800000000003</v>
      </c>
      <c r="J48" s="7">
        <v>100</v>
      </c>
      <c r="K48" s="7">
        <v>76.739999999999995</v>
      </c>
      <c r="M48" s="8">
        <v>1E-4</v>
      </c>
      <c r="N48" s="8">
        <v>0</v>
      </c>
    </row>
    <row r="49" spans="2:14">
      <c r="B49" s="6" t="s">
        <v>402</v>
      </c>
      <c r="C49" s="17">
        <v>1104249</v>
      </c>
      <c r="D49" s="6" t="s">
        <v>128</v>
      </c>
      <c r="E49" s="6"/>
      <c r="F49" s="6">
        <v>1445</v>
      </c>
      <c r="G49" s="6" t="s">
        <v>400</v>
      </c>
      <c r="H49" s="6" t="s">
        <v>94</v>
      </c>
      <c r="I49" s="7">
        <v>11211</v>
      </c>
      <c r="J49" s="7">
        <v>15550</v>
      </c>
      <c r="K49" s="7">
        <v>1743.31</v>
      </c>
      <c r="L49" s="8">
        <v>8.0000000000000004E-4</v>
      </c>
      <c r="M49" s="8">
        <v>3.2000000000000002E-3</v>
      </c>
      <c r="N49" s="8">
        <v>1E-4</v>
      </c>
    </row>
    <row r="50" spans="2:14">
      <c r="B50" s="6" t="s">
        <v>403</v>
      </c>
      <c r="C50" s="17">
        <v>777037</v>
      </c>
      <c r="D50" s="6" t="s">
        <v>128</v>
      </c>
      <c r="E50" s="6"/>
      <c r="F50" s="6">
        <v>777</v>
      </c>
      <c r="G50" s="6" t="s">
        <v>273</v>
      </c>
      <c r="H50" s="6" t="s">
        <v>94</v>
      </c>
      <c r="I50" s="7">
        <v>648755</v>
      </c>
      <c r="J50" s="7">
        <v>1439</v>
      </c>
      <c r="K50" s="7">
        <v>9335.58</v>
      </c>
      <c r="L50" s="8">
        <v>2.8999999999999998E-3</v>
      </c>
      <c r="M50" s="8">
        <v>1.72E-2</v>
      </c>
      <c r="N50" s="8">
        <v>6.9999999999999999E-4</v>
      </c>
    </row>
    <row r="51" spans="2:14">
      <c r="B51" s="6" t="s">
        <v>404</v>
      </c>
      <c r="C51" s="17">
        <v>1084698</v>
      </c>
      <c r="D51" s="6" t="s">
        <v>128</v>
      </c>
      <c r="E51" s="6"/>
      <c r="F51" s="6">
        <v>1110</v>
      </c>
      <c r="G51" s="6" t="s">
        <v>302</v>
      </c>
      <c r="H51" s="6" t="s">
        <v>94</v>
      </c>
      <c r="I51" s="7">
        <v>74955</v>
      </c>
      <c r="J51" s="7">
        <v>5834</v>
      </c>
      <c r="K51" s="7">
        <v>4372.87</v>
      </c>
      <c r="L51" s="8">
        <v>3.2000000000000002E-3</v>
      </c>
      <c r="M51" s="8">
        <v>8.0000000000000002E-3</v>
      </c>
      <c r="N51" s="8">
        <v>2.9999999999999997E-4</v>
      </c>
    </row>
    <row r="52" spans="2:14">
      <c r="B52" s="6" t="s">
        <v>405</v>
      </c>
      <c r="C52" s="17">
        <v>1123017</v>
      </c>
      <c r="D52" s="6" t="s">
        <v>128</v>
      </c>
      <c r="E52" s="6"/>
      <c r="F52" s="6">
        <v>1579</v>
      </c>
      <c r="G52" s="6" t="s">
        <v>302</v>
      </c>
      <c r="H52" s="6" t="s">
        <v>94</v>
      </c>
      <c r="I52" s="7">
        <v>16160</v>
      </c>
      <c r="J52" s="7">
        <v>2896</v>
      </c>
      <c r="K52" s="7">
        <v>467.99</v>
      </c>
      <c r="L52" s="8">
        <v>2.9999999999999997E-4</v>
      </c>
      <c r="M52" s="8">
        <v>8.9999999999999998E-4</v>
      </c>
      <c r="N52" s="8">
        <v>0</v>
      </c>
    </row>
    <row r="53" spans="2:14">
      <c r="B53" s="6" t="s">
        <v>406</v>
      </c>
      <c r="C53" s="17">
        <v>445015</v>
      </c>
      <c r="D53" s="6" t="s">
        <v>128</v>
      </c>
      <c r="E53" s="6"/>
      <c r="F53" s="6">
        <v>445</v>
      </c>
      <c r="G53" s="6" t="s">
        <v>302</v>
      </c>
      <c r="H53" s="6" t="s">
        <v>94</v>
      </c>
      <c r="I53" s="7">
        <v>232442</v>
      </c>
      <c r="J53" s="7">
        <v>3074</v>
      </c>
      <c r="K53" s="7">
        <v>7145.27</v>
      </c>
      <c r="L53" s="8">
        <v>3.8E-3</v>
      </c>
      <c r="M53" s="8">
        <v>1.3100000000000001E-2</v>
      </c>
      <c r="N53" s="8">
        <v>5.9999999999999995E-4</v>
      </c>
    </row>
    <row r="54" spans="2:14">
      <c r="B54" s="6" t="s">
        <v>407</v>
      </c>
      <c r="C54" s="17">
        <v>390013</v>
      </c>
      <c r="D54" s="6" t="s">
        <v>128</v>
      </c>
      <c r="E54" s="6"/>
      <c r="F54" s="6">
        <v>390</v>
      </c>
      <c r="G54" s="6" t="s">
        <v>189</v>
      </c>
      <c r="H54" s="6" t="s">
        <v>94</v>
      </c>
      <c r="I54" s="7">
        <v>286942</v>
      </c>
      <c r="J54" s="7">
        <v>3100</v>
      </c>
      <c r="K54" s="7">
        <v>8895.2000000000007</v>
      </c>
      <c r="L54" s="8">
        <v>1.9E-3</v>
      </c>
      <c r="M54" s="8">
        <v>1.6400000000000001E-2</v>
      </c>
      <c r="N54" s="8">
        <v>6.9999999999999999E-4</v>
      </c>
    </row>
    <row r="55" spans="2:14">
      <c r="B55" s="6" t="s">
        <v>408</v>
      </c>
      <c r="C55" s="17">
        <v>1091354</v>
      </c>
      <c r="D55" s="6" t="s">
        <v>128</v>
      </c>
      <c r="E55" s="6"/>
      <c r="F55" s="6">
        <v>1172</v>
      </c>
      <c r="G55" s="6" t="s">
        <v>189</v>
      </c>
      <c r="H55" s="6" t="s">
        <v>94</v>
      </c>
      <c r="I55" s="7">
        <v>89212.51</v>
      </c>
      <c r="J55" s="7">
        <v>6598</v>
      </c>
      <c r="K55" s="7">
        <v>5886.24</v>
      </c>
      <c r="L55" s="8">
        <v>3.0999999999999999E-3</v>
      </c>
      <c r="M55" s="8">
        <v>1.0800000000000001E-2</v>
      </c>
      <c r="N55" s="8">
        <v>5.0000000000000001E-4</v>
      </c>
    </row>
    <row r="56" spans="2:14">
      <c r="B56" s="6" t="s">
        <v>409</v>
      </c>
      <c r="C56" s="17">
        <v>1095835</v>
      </c>
      <c r="D56" s="6" t="s">
        <v>128</v>
      </c>
      <c r="E56" s="6"/>
      <c r="F56" s="6">
        <v>1300</v>
      </c>
      <c r="G56" s="6" t="s">
        <v>189</v>
      </c>
      <c r="H56" s="6" t="s">
        <v>94</v>
      </c>
      <c r="I56" s="7">
        <v>88395.65</v>
      </c>
      <c r="J56" s="7">
        <v>3839</v>
      </c>
      <c r="K56" s="7">
        <v>3393.51</v>
      </c>
      <c r="L56" s="8">
        <v>8.0000000000000004E-4</v>
      </c>
      <c r="M56" s="8">
        <v>6.1999999999999998E-3</v>
      </c>
      <c r="N56" s="8">
        <v>2.9999999999999997E-4</v>
      </c>
    </row>
    <row r="57" spans="2:14">
      <c r="B57" s="6" t="s">
        <v>410</v>
      </c>
      <c r="C57" s="17">
        <v>1121607</v>
      </c>
      <c r="D57" s="6" t="s">
        <v>128</v>
      </c>
      <c r="E57" s="6"/>
      <c r="F57" s="6">
        <v>1560</v>
      </c>
      <c r="G57" s="6" t="s">
        <v>189</v>
      </c>
      <c r="H57" s="6" t="s">
        <v>94</v>
      </c>
      <c r="I57" s="7">
        <v>16692</v>
      </c>
      <c r="J57" s="7">
        <v>34590</v>
      </c>
      <c r="K57" s="7">
        <v>5773.76</v>
      </c>
      <c r="L57" s="8">
        <v>2.5000000000000001E-3</v>
      </c>
      <c r="M57" s="8">
        <v>1.06E-2</v>
      </c>
      <c r="N57" s="8">
        <v>5.0000000000000001E-4</v>
      </c>
    </row>
    <row r="58" spans="2:14">
      <c r="B58" s="6" t="s">
        <v>411</v>
      </c>
      <c r="C58" s="17">
        <v>759019</v>
      </c>
      <c r="D58" s="6" t="s">
        <v>128</v>
      </c>
      <c r="E58" s="6"/>
      <c r="F58" s="6">
        <v>759</v>
      </c>
      <c r="G58" s="6" t="s">
        <v>189</v>
      </c>
      <c r="H58" s="6" t="s">
        <v>94</v>
      </c>
      <c r="I58" s="7">
        <v>977</v>
      </c>
      <c r="J58" s="7">
        <v>139900</v>
      </c>
      <c r="K58" s="7">
        <v>1366.82</v>
      </c>
      <c r="L58" s="8">
        <v>5.0000000000000001E-4</v>
      </c>
      <c r="M58" s="8">
        <v>2.5000000000000001E-3</v>
      </c>
      <c r="N58" s="8">
        <v>1E-4</v>
      </c>
    </row>
    <row r="59" spans="2:14">
      <c r="B59" s="6" t="s">
        <v>412</v>
      </c>
      <c r="C59" s="17">
        <v>198010</v>
      </c>
      <c r="D59" s="6" t="s">
        <v>128</v>
      </c>
      <c r="E59" s="6"/>
      <c r="F59" s="6">
        <v>198</v>
      </c>
      <c r="G59" s="6" t="s">
        <v>189</v>
      </c>
      <c r="H59" s="6" t="s">
        <v>94</v>
      </c>
      <c r="I59" s="7">
        <v>999893</v>
      </c>
      <c r="J59" s="7">
        <v>803.2</v>
      </c>
      <c r="K59" s="7">
        <v>8031.14</v>
      </c>
      <c r="L59" s="8">
        <v>3.8999999999999998E-3</v>
      </c>
      <c r="M59" s="8">
        <v>1.4800000000000001E-2</v>
      </c>
      <c r="N59" s="8">
        <v>5.9999999999999995E-4</v>
      </c>
    </row>
    <row r="60" spans="2:14">
      <c r="B60" s="6" t="s">
        <v>413</v>
      </c>
      <c r="C60" s="17">
        <v>699017</v>
      </c>
      <c r="D60" s="6" t="s">
        <v>128</v>
      </c>
      <c r="E60" s="6"/>
      <c r="F60" s="6">
        <v>699</v>
      </c>
      <c r="G60" s="6" t="s">
        <v>189</v>
      </c>
      <c r="H60" s="6" t="s">
        <v>94</v>
      </c>
      <c r="I60" s="7">
        <v>30692</v>
      </c>
      <c r="J60" s="7">
        <v>29800</v>
      </c>
      <c r="K60" s="7">
        <v>9146.2199999999993</v>
      </c>
      <c r="L60" s="8">
        <v>4.8999999999999998E-3</v>
      </c>
      <c r="M60" s="8">
        <v>1.6799999999999999E-2</v>
      </c>
      <c r="N60" s="8">
        <v>6.9999999999999999E-4</v>
      </c>
    </row>
    <row r="61" spans="2:14">
      <c r="B61" s="6" t="s">
        <v>414</v>
      </c>
      <c r="C61" s="17">
        <v>1081686</v>
      </c>
      <c r="D61" s="6" t="s">
        <v>128</v>
      </c>
      <c r="E61" s="6"/>
      <c r="F61" s="6">
        <v>1060</v>
      </c>
      <c r="G61" s="6" t="s">
        <v>189</v>
      </c>
      <c r="H61" s="6" t="s">
        <v>94</v>
      </c>
      <c r="I61" s="7">
        <v>145200</v>
      </c>
      <c r="J61" s="7">
        <v>2070</v>
      </c>
      <c r="K61" s="7">
        <v>3005.64</v>
      </c>
      <c r="L61" s="8">
        <v>1.8E-3</v>
      </c>
      <c r="M61" s="8">
        <v>5.4999999999999997E-3</v>
      </c>
      <c r="N61" s="8">
        <v>2.0000000000000001E-4</v>
      </c>
    </row>
    <row r="62" spans="2:14">
      <c r="B62" s="6" t="s">
        <v>415</v>
      </c>
      <c r="C62" s="17">
        <v>1098565</v>
      </c>
      <c r="D62" s="6" t="s">
        <v>128</v>
      </c>
      <c r="E62" s="6"/>
      <c r="F62" s="6">
        <v>1349</v>
      </c>
      <c r="G62" s="6" t="s">
        <v>189</v>
      </c>
      <c r="H62" s="6" t="s">
        <v>94</v>
      </c>
      <c r="I62" s="7">
        <v>50074</v>
      </c>
      <c r="J62" s="7">
        <v>14700</v>
      </c>
      <c r="K62" s="7">
        <v>7360.88</v>
      </c>
      <c r="L62" s="8">
        <v>4.0000000000000001E-3</v>
      </c>
      <c r="M62" s="8">
        <v>1.35E-2</v>
      </c>
      <c r="N62" s="8">
        <v>5.9999999999999995E-4</v>
      </c>
    </row>
    <row r="63" spans="2:14">
      <c r="B63" s="6" t="s">
        <v>416</v>
      </c>
      <c r="C63" s="17">
        <v>1081942</v>
      </c>
      <c r="D63" s="6" t="s">
        <v>128</v>
      </c>
      <c r="E63" s="6"/>
      <c r="F63" s="6">
        <v>1068</v>
      </c>
      <c r="G63" s="6" t="s">
        <v>189</v>
      </c>
      <c r="H63" s="6" t="s">
        <v>94</v>
      </c>
      <c r="I63" s="7">
        <v>375849</v>
      </c>
      <c r="J63" s="7">
        <v>737</v>
      </c>
      <c r="K63" s="7">
        <v>2770.01</v>
      </c>
      <c r="L63" s="8">
        <v>8.9999999999999998E-4</v>
      </c>
      <c r="M63" s="8">
        <v>5.1000000000000004E-3</v>
      </c>
      <c r="N63" s="8">
        <v>2.0000000000000001E-4</v>
      </c>
    </row>
    <row r="64" spans="2:14">
      <c r="B64" s="6" t="s">
        <v>417</v>
      </c>
      <c r="C64" s="17">
        <v>1082379</v>
      </c>
      <c r="D64" s="6" t="s">
        <v>128</v>
      </c>
      <c r="E64" s="6"/>
      <c r="F64" s="6">
        <v>2028</v>
      </c>
      <c r="G64" s="6" t="s">
        <v>373</v>
      </c>
      <c r="H64" s="6" t="s">
        <v>94</v>
      </c>
      <c r="I64" s="7">
        <v>3928.57</v>
      </c>
      <c r="J64" s="7">
        <v>7367</v>
      </c>
      <c r="K64" s="7">
        <v>289.42</v>
      </c>
      <c r="L64" s="8">
        <v>0</v>
      </c>
      <c r="M64" s="8">
        <v>5.0000000000000001E-4</v>
      </c>
      <c r="N64" s="8">
        <v>0</v>
      </c>
    </row>
    <row r="65" spans="2:14">
      <c r="B65" s="6" t="s">
        <v>418</v>
      </c>
      <c r="C65" s="17">
        <v>2590248</v>
      </c>
      <c r="D65" s="6" t="s">
        <v>128</v>
      </c>
      <c r="E65" s="6"/>
      <c r="F65" s="6">
        <v>259</v>
      </c>
      <c r="G65" s="6" t="s">
        <v>376</v>
      </c>
      <c r="H65" s="6" t="s">
        <v>94</v>
      </c>
      <c r="I65" s="7">
        <v>7099121</v>
      </c>
      <c r="J65" s="7">
        <v>135.5</v>
      </c>
      <c r="K65" s="7">
        <v>9619.31</v>
      </c>
      <c r="L65" s="8">
        <v>2.2000000000000001E-3</v>
      </c>
      <c r="M65" s="8">
        <v>1.77E-2</v>
      </c>
      <c r="N65" s="8">
        <v>8.0000000000000004E-4</v>
      </c>
    </row>
    <row r="66" spans="2:14">
      <c r="B66" s="6" t="s">
        <v>419</v>
      </c>
      <c r="C66" s="17">
        <v>1081603</v>
      </c>
      <c r="D66" s="6" t="s">
        <v>128</v>
      </c>
      <c r="E66" s="6"/>
      <c r="F66" s="6">
        <v>1057</v>
      </c>
      <c r="G66" s="6" t="s">
        <v>376</v>
      </c>
      <c r="H66" s="6" t="s">
        <v>94</v>
      </c>
      <c r="I66" s="7">
        <v>2949</v>
      </c>
      <c r="J66" s="7">
        <v>11240</v>
      </c>
      <c r="K66" s="7">
        <v>331.47</v>
      </c>
      <c r="L66" s="8">
        <v>2.9999999999999997E-4</v>
      </c>
      <c r="M66" s="8">
        <v>5.9999999999999995E-4</v>
      </c>
      <c r="N66" s="8">
        <v>0</v>
      </c>
    </row>
    <row r="67" spans="2:14">
      <c r="B67" s="6" t="s">
        <v>420</v>
      </c>
      <c r="C67" s="17">
        <v>1123355</v>
      </c>
      <c r="D67" s="6" t="s">
        <v>128</v>
      </c>
      <c r="E67" s="6"/>
      <c r="F67" s="6">
        <v>1581</v>
      </c>
      <c r="G67" s="6" t="s">
        <v>203</v>
      </c>
      <c r="H67" s="6" t="s">
        <v>94</v>
      </c>
      <c r="I67" s="7">
        <v>73762.929999999993</v>
      </c>
      <c r="J67" s="7">
        <v>238.9</v>
      </c>
      <c r="K67" s="7">
        <v>176.22</v>
      </c>
      <c r="L67" s="8">
        <v>2.0000000000000001E-4</v>
      </c>
      <c r="M67" s="8">
        <v>2.9999999999999997E-4</v>
      </c>
      <c r="N67" s="8">
        <v>0</v>
      </c>
    </row>
    <row r="68" spans="2:14">
      <c r="B68" s="6" t="s">
        <v>421</v>
      </c>
      <c r="C68" s="17">
        <v>739037</v>
      </c>
      <c r="D68" s="6" t="s">
        <v>128</v>
      </c>
      <c r="E68" s="6"/>
      <c r="F68" s="6">
        <v>739</v>
      </c>
      <c r="G68" s="6" t="s">
        <v>203</v>
      </c>
      <c r="H68" s="6" t="s">
        <v>94</v>
      </c>
      <c r="I68" s="7">
        <v>581</v>
      </c>
      <c r="J68" s="7">
        <v>61790</v>
      </c>
      <c r="K68" s="7">
        <v>359</v>
      </c>
      <c r="L68" s="8">
        <v>2.0000000000000001E-4</v>
      </c>
      <c r="M68" s="8">
        <v>6.9999999999999999E-4</v>
      </c>
      <c r="N68" s="8">
        <v>0</v>
      </c>
    </row>
    <row r="69" spans="2:14">
      <c r="B69" s="6" t="s">
        <v>422</v>
      </c>
      <c r="C69" s="17">
        <v>739032</v>
      </c>
      <c r="D69" s="6" t="s">
        <v>128</v>
      </c>
      <c r="E69" s="6"/>
      <c r="F69" s="6">
        <v>739</v>
      </c>
      <c r="G69" s="6" t="s">
        <v>203</v>
      </c>
      <c r="H69" s="6" t="s">
        <v>94</v>
      </c>
      <c r="I69" s="7">
        <v>5024.5</v>
      </c>
      <c r="J69" s="7">
        <v>100</v>
      </c>
      <c r="K69" s="7">
        <v>5.0199999999999996</v>
      </c>
      <c r="M69" s="8">
        <v>0</v>
      </c>
      <c r="N69" s="8">
        <v>0</v>
      </c>
    </row>
    <row r="70" spans="2:14">
      <c r="B70" s="6" t="s">
        <v>423</v>
      </c>
      <c r="C70" s="17">
        <v>1134139</v>
      </c>
      <c r="D70" s="6" t="s">
        <v>128</v>
      </c>
      <c r="E70" s="6"/>
      <c r="F70" s="6">
        <v>1635</v>
      </c>
      <c r="G70" s="6" t="s">
        <v>203</v>
      </c>
      <c r="H70" s="6" t="s">
        <v>94</v>
      </c>
      <c r="I70" s="7">
        <v>11697</v>
      </c>
      <c r="J70" s="7">
        <v>4522</v>
      </c>
      <c r="K70" s="7">
        <v>528.94000000000005</v>
      </c>
      <c r="L70" s="8">
        <v>2.0000000000000001E-4</v>
      </c>
      <c r="M70" s="8">
        <v>1E-3</v>
      </c>
      <c r="N70" s="8">
        <v>0</v>
      </c>
    </row>
    <row r="71" spans="2:14">
      <c r="B71" s="6" t="s">
        <v>424</v>
      </c>
      <c r="C71" s="17">
        <v>1101534</v>
      </c>
      <c r="D71" s="6" t="s">
        <v>128</v>
      </c>
      <c r="E71" s="6"/>
      <c r="F71" s="6">
        <v>2066</v>
      </c>
      <c r="G71" s="6" t="s">
        <v>197</v>
      </c>
      <c r="H71" s="6" t="s">
        <v>94</v>
      </c>
      <c r="I71" s="7">
        <v>282526</v>
      </c>
      <c r="J71" s="7">
        <v>3100</v>
      </c>
      <c r="K71" s="7">
        <v>8758.31</v>
      </c>
      <c r="L71" s="8">
        <v>2.8E-3</v>
      </c>
      <c r="M71" s="8">
        <v>1.61E-2</v>
      </c>
      <c r="N71" s="8">
        <v>6.9999999999999999E-4</v>
      </c>
    </row>
    <row r="72" spans="2:14">
      <c r="B72" s="6" t="s">
        <v>425</v>
      </c>
      <c r="C72" s="17">
        <v>1083484</v>
      </c>
      <c r="D72" s="6" t="s">
        <v>128</v>
      </c>
      <c r="E72" s="6"/>
      <c r="F72" s="6">
        <v>2095</v>
      </c>
      <c r="G72" s="6" t="s">
        <v>197</v>
      </c>
      <c r="H72" s="6" t="s">
        <v>94</v>
      </c>
      <c r="I72" s="7">
        <v>753356</v>
      </c>
      <c r="J72" s="7">
        <v>1847</v>
      </c>
      <c r="K72" s="7">
        <v>13914.49</v>
      </c>
      <c r="L72" s="8">
        <v>4.7000000000000002E-3</v>
      </c>
      <c r="M72" s="8">
        <v>2.5600000000000001E-2</v>
      </c>
      <c r="N72" s="8">
        <v>1.1000000000000001E-3</v>
      </c>
    </row>
    <row r="73" spans="2:14">
      <c r="B73" s="13" t="s">
        <v>426</v>
      </c>
      <c r="C73" s="14"/>
      <c r="D73" s="13"/>
      <c r="E73" s="13"/>
      <c r="F73" s="13"/>
      <c r="G73" s="13"/>
      <c r="H73" s="13"/>
      <c r="I73" s="15">
        <v>414213.72</v>
      </c>
      <c r="K73" s="15">
        <v>19331.52</v>
      </c>
      <c r="M73" s="16">
        <v>3.56E-2</v>
      </c>
      <c r="N73" s="16">
        <v>1.5E-3</v>
      </c>
    </row>
    <row r="74" spans="2:14">
      <c r="B74" s="6" t="s">
        <v>427</v>
      </c>
      <c r="C74" s="17">
        <v>507012</v>
      </c>
      <c r="D74" s="6" t="s">
        <v>128</v>
      </c>
      <c r="E74" s="6"/>
      <c r="F74" s="6">
        <v>507</v>
      </c>
      <c r="G74" s="6" t="s">
        <v>302</v>
      </c>
      <c r="H74" s="6" t="s">
        <v>94</v>
      </c>
      <c r="I74" s="7">
        <v>147274</v>
      </c>
      <c r="J74" s="7">
        <v>11900</v>
      </c>
      <c r="K74" s="7">
        <v>17525.61</v>
      </c>
      <c r="L74" s="8">
        <v>3.1699999999999999E-2</v>
      </c>
      <c r="M74" s="8">
        <v>3.2199999999999999E-2</v>
      </c>
      <c r="N74" s="8">
        <v>1.4E-3</v>
      </c>
    </row>
    <row r="75" spans="2:14">
      <c r="B75" s="6" t="s">
        <v>428</v>
      </c>
      <c r="C75" s="17">
        <v>1099787</v>
      </c>
      <c r="D75" s="6" t="s">
        <v>128</v>
      </c>
      <c r="E75" s="6"/>
      <c r="F75" s="6">
        <v>1370</v>
      </c>
      <c r="G75" s="6" t="s">
        <v>302</v>
      </c>
      <c r="H75" s="6" t="s">
        <v>94</v>
      </c>
      <c r="I75" s="7">
        <v>13672</v>
      </c>
      <c r="J75" s="7">
        <v>193.8</v>
      </c>
      <c r="K75" s="7">
        <v>26.5</v>
      </c>
      <c r="L75" s="8">
        <v>6.9999999999999999E-4</v>
      </c>
      <c r="M75" s="8">
        <v>0</v>
      </c>
      <c r="N75" s="8">
        <v>0</v>
      </c>
    </row>
    <row r="76" spans="2:14">
      <c r="B76" s="6" t="s">
        <v>429</v>
      </c>
      <c r="C76" s="17">
        <v>1106749</v>
      </c>
      <c r="D76" s="6" t="s">
        <v>128</v>
      </c>
      <c r="E76" s="6"/>
      <c r="F76" s="6">
        <v>1484</v>
      </c>
      <c r="G76" s="6" t="s">
        <v>189</v>
      </c>
      <c r="H76" s="6" t="s">
        <v>94</v>
      </c>
      <c r="I76" s="7">
        <v>205650</v>
      </c>
      <c r="J76" s="7">
        <v>585</v>
      </c>
      <c r="K76" s="7">
        <v>1203.05</v>
      </c>
      <c r="L76" s="8">
        <v>1.1900000000000001E-2</v>
      </c>
      <c r="M76" s="8">
        <v>2.2000000000000001E-3</v>
      </c>
      <c r="N76" s="8">
        <v>1E-4</v>
      </c>
    </row>
    <row r="77" spans="2:14">
      <c r="B77" s="6" t="s">
        <v>430</v>
      </c>
      <c r="C77" s="17">
        <v>315010</v>
      </c>
      <c r="D77" s="6" t="s">
        <v>128</v>
      </c>
      <c r="E77" s="6"/>
      <c r="F77" s="6">
        <v>315</v>
      </c>
      <c r="G77" s="6" t="s">
        <v>431</v>
      </c>
      <c r="H77" s="6" t="s">
        <v>94</v>
      </c>
      <c r="I77" s="7">
        <v>5347</v>
      </c>
      <c r="J77" s="7">
        <v>10350</v>
      </c>
      <c r="K77" s="7">
        <v>553.41</v>
      </c>
      <c r="L77" s="8">
        <v>5.9999999999999995E-4</v>
      </c>
      <c r="M77" s="8">
        <v>1E-3</v>
      </c>
      <c r="N77" s="8">
        <v>0</v>
      </c>
    </row>
    <row r="78" spans="2:14">
      <c r="B78" s="6" t="s">
        <v>432</v>
      </c>
      <c r="C78" s="17">
        <v>1087949</v>
      </c>
      <c r="D78" s="6" t="s">
        <v>128</v>
      </c>
      <c r="E78" s="6"/>
      <c r="F78" s="6">
        <v>1154</v>
      </c>
      <c r="G78" s="6" t="s">
        <v>203</v>
      </c>
      <c r="H78" s="6" t="s">
        <v>94</v>
      </c>
      <c r="I78" s="7">
        <v>42270.720000000001</v>
      </c>
      <c r="J78" s="7">
        <v>54.3</v>
      </c>
      <c r="K78" s="7">
        <v>22.95</v>
      </c>
      <c r="L78" s="8">
        <v>2.9999999999999997E-4</v>
      </c>
      <c r="M78" s="8">
        <v>0</v>
      </c>
      <c r="N78" s="8">
        <v>0</v>
      </c>
    </row>
    <row r="79" spans="2:14">
      <c r="B79" s="13" t="s">
        <v>433</v>
      </c>
      <c r="C79" s="14"/>
      <c r="D79" s="13"/>
      <c r="E79" s="13"/>
      <c r="F79" s="13"/>
      <c r="G79" s="13"/>
      <c r="H79" s="13"/>
      <c r="I79" s="15">
        <v>0</v>
      </c>
      <c r="K79" s="15">
        <v>0</v>
      </c>
      <c r="M79" s="16">
        <v>0</v>
      </c>
      <c r="N79" s="16">
        <v>0</v>
      </c>
    </row>
    <row r="80" spans="2:14">
      <c r="B80" s="13" t="s">
        <v>434</v>
      </c>
      <c r="C80" s="14"/>
      <c r="D80" s="13"/>
      <c r="E80" s="13"/>
      <c r="F80" s="13"/>
      <c r="G80" s="13"/>
      <c r="H80" s="13"/>
      <c r="I80" s="15">
        <v>0</v>
      </c>
      <c r="K80" s="15">
        <v>0</v>
      </c>
      <c r="M80" s="16">
        <v>0</v>
      </c>
      <c r="N80" s="16">
        <v>0</v>
      </c>
    </row>
    <row r="81" spans="2:14">
      <c r="B81" s="3" t="s">
        <v>435</v>
      </c>
      <c r="C81" s="12"/>
      <c r="D81" s="3"/>
      <c r="E81" s="3"/>
      <c r="F81" s="3"/>
      <c r="G81" s="3"/>
      <c r="H81" s="3"/>
      <c r="I81" s="9">
        <v>1662202.06</v>
      </c>
      <c r="K81" s="9">
        <v>36925.599999999999</v>
      </c>
      <c r="M81" s="10">
        <v>6.7900000000000002E-2</v>
      </c>
      <c r="N81" s="10">
        <v>2.8999999999999998E-3</v>
      </c>
    </row>
    <row r="82" spans="2:14">
      <c r="B82" s="13" t="s">
        <v>436</v>
      </c>
      <c r="C82" s="14"/>
      <c r="D82" s="13"/>
      <c r="E82" s="13"/>
      <c r="F82" s="13"/>
      <c r="G82" s="13"/>
      <c r="H82" s="13"/>
      <c r="I82" s="15">
        <v>323379</v>
      </c>
      <c r="K82" s="15">
        <v>4535.88</v>
      </c>
      <c r="M82" s="16">
        <v>8.3000000000000001E-3</v>
      </c>
      <c r="N82" s="16">
        <v>4.0000000000000002E-4</v>
      </c>
    </row>
    <row r="83" spans="2:14">
      <c r="B83" s="6" t="s">
        <v>437</v>
      </c>
      <c r="C83" s="17" t="s">
        <v>438</v>
      </c>
      <c r="D83" s="6" t="s">
        <v>344</v>
      </c>
      <c r="E83" s="6"/>
      <c r="F83" s="6"/>
      <c r="G83" s="6" t="s">
        <v>439</v>
      </c>
      <c r="H83" s="6" t="s">
        <v>94</v>
      </c>
      <c r="I83" s="7">
        <v>284572</v>
      </c>
      <c r="J83" s="7">
        <v>1580.3</v>
      </c>
      <c r="K83" s="7">
        <v>4497.08</v>
      </c>
      <c r="L83" s="8">
        <v>2.0000000000000001E-4</v>
      </c>
      <c r="M83" s="8">
        <v>8.3000000000000001E-3</v>
      </c>
      <c r="N83" s="8">
        <v>4.0000000000000002E-4</v>
      </c>
    </row>
    <row r="84" spans="2:14">
      <c r="B84" s="6" t="s">
        <v>440</v>
      </c>
      <c r="C84" s="17" t="s">
        <v>438</v>
      </c>
      <c r="D84" s="6" t="s">
        <v>344</v>
      </c>
      <c r="E84" s="6"/>
      <c r="F84" s="6"/>
      <c r="G84" s="6" t="s">
        <v>439</v>
      </c>
      <c r="H84" s="6" t="s">
        <v>43</v>
      </c>
      <c r="I84" s="7">
        <v>38807</v>
      </c>
      <c r="J84" s="7">
        <v>0.26</v>
      </c>
      <c r="K84" s="7">
        <v>38.81</v>
      </c>
      <c r="M84" s="8">
        <v>1E-4</v>
      </c>
      <c r="N84" s="8">
        <v>0</v>
      </c>
    </row>
    <row r="85" spans="2:14">
      <c r="B85" s="13" t="s">
        <v>441</v>
      </c>
      <c r="C85" s="14"/>
      <c r="D85" s="13"/>
      <c r="E85" s="13"/>
      <c r="F85" s="13"/>
      <c r="G85" s="13"/>
      <c r="H85" s="13"/>
      <c r="I85" s="15">
        <v>1338823.06</v>
      </c>
      <c r="K85" s="15">
        <v>32389.72</v>
      </c>
      <c r="M85" s="16">
        <v>5.96E-2</v>
      </c>
      <c r="N85" s="16">
        <v>2.5999999999999999E-3</v>
      </c>
    </row>
    <row r="86" spans="2:14">
      <c r="B86" s="6" t="s">
        <v>442</v>
      </c>
      <c r="C86" s="17" t="s">
        <v>443</v>
      </c>
      <c r="D86" s="6" t="s">
        <v>444</v>
      </c>
      <c r="E86" s="6"/>
      <c r="F86" s="6"/>
      <c r="G86" s="6" t="s">
        <v>189</v>
      </c>
      <c r="H86" s="6" t="s">
        <v>302</v>
      </c>
      <c r="I86" s="7">
        <v>299328.08</v>
      </c>
      <c r="J86" s="7">
        <v>49.98</v>
      </c>
      <c r="K86" s="7">
        <v>149.62</v>
      </c>
      <c r="L86" s="8">
        <v>5.9999999999999995E-4</v>
      </c>
      <c r="M86" s="8">
        <v>2.9999999999999997E-4</v>
      </c>
      <c r="N86" s="8">
        <v>0</v>
      </c>
    </row>
    <row r="87" spans="2:14">
      <c r="B87" s="6" t="s">
        <v>445</v>
      </c>
      <c r="C87" s="17" t="s">
        <v>446</v>
      </c>
      <c r="D87" s="6" t="s">
        <v>444</v>
      </c>
      <c r="E87" s="6"/>
      <c r="F87" s="6"/>
      <c r="G87" s="6" t="s">
        <v>189</v>
      </c>
      <c r="H87" s="6" t="s">
        <v>302</v>
      </c>
      <c r="I87" s="7">
        <v>0.08</v>
      </c>
      <c r="J87" s="7">
        <v>43.06</v>
      </c>
      <c r="K87" s="7">
        <v>0</v>
      </c>
      <c r="L87" s="8">
        <v>0</v>
      </c>
      <c r="M87" s="8">
        <v>0</v>
      </c>
      <c r="N87" s="8">
        <v>0</v>
      </c>
    </row>
    <row r="88" spans="2:14">
      <c r="B88" s="6" t="s">
        <v>447</v>
      </c>
      <c r="C88" s="17" t="s">
        <v>448</v>
      </c>
      <c r="D88" s="6" t="s">
        <v>344</v>
      </c>
      <c r="E88" s="6"/>
      <c r="F88" s="6"/>
      <c r="G88" s="6" t="s">
        <v>189</v>
      </c>
      <c r="H88" s="6" t="s">
        <v>48</v>
      </c>
      <c r="I88" s="7">
        <v>75881</v>
      </c>
      <c r="J88" s="7">
        <v>6991.73</v>
      </c>
      <c r="K88" s="7">
        <v>5305.39</v>
      </c>
      <c r="L88" s="8">
        <v>6.9999999999999999E-4</v>
      </c>
      <c r="M88" s="8">
        <v>9.7999999999999997E-3</v>
      </c>
      <c r="N88" s="8">
        <v>4.0000000000000002E-4</v>
      </c>
    </row>
    <row r="89" spans="2:14">
      <c r="B89" s="6" t="s">
        <v>449</v>
      </c>
      <c r="C89" s="17" t="s">
        <v>450</v>
      </c>
      <c r="D89" s="6" t="s">
        <v>302</v>
      </c>
      <c r="E89" s="6"/>
      <c r="F89" s="6"/>
      <c r="G89" s="6" t="s">
        <v>451</v>
      </c>
      <c r="H89" s="6" t="s">
        <v>43</v>
      </c>
      <c r="I89" s="7">
        <v>94712</v>
      </c>
      <c r="J89" s="7">
        <v>14668.67</v>
      </c>
      <c r="K89" s="7">
        <v>13893</v>
      </c>
      <c r="L89" s="8">
        <v>2.0000000000000001E-4</v>
      </c>
      <c r="M89" s="8">
        <v>2.5600000000000001E-2</v>
      </c>
      <c r="N89" s="8">
        <v>1.1000000000000001E-3</v>
      </c>
    </row>
    <row r="90" spans="2:14">
      <c r="B90" s="6" t="s">
        <v>452</v>
      </c>
      <c r="C90" s="17" t="s">
        <v>453</v>
      </c>
      <c r="D90" s="6" t="s">
        <v>454</v>
      </c>
      <c r="E90" s="6"/>
      <c r="F90" s="6"/>
      <c r="G90" s="6" t="s">
        <v>357</v>
      </c>
      <c r="H90" s="6" t="s">
        <v>48</v>
      </c>
      <c r="I90" s="7">
        <v>684110.28</v>
      </c>
      <c r="J90" s="7">
        <v>1726.7</v>
      </c>
      <c r="K90" s="7">
        <v>11812.55</v>
      </c>
      <c r="L90" s="8">
        <v>1E-3</v>
      </c>
      <c r="M90" s="8">
        <v>2.1700000000000001E-2</v>
      </c>
      <c r="N90" s="8">
        <v>8.9999999999999998E-4</v>
      </c>
    </row>
    <row r="91" spans="2:14">
      <c r="B91" s="6" t="s">
        <v>455</v>
      </c>
      <c r="C91" s="17" t="s">
        <v>453</v>
      </c>
      <c r="D91" s="6" t="s">
        <v>454</v>
      </c>
      <c r="E91" s="6"/>
      <c r="F91" s="6"/>
      <c r="G91" s="6" t="s">
        <v>357</v>
      </c>
      <c r="H91" s="6" t="s">
        <v>48</v>
      </c>
      <c r="I91" s="7">
        <v>34889.620000000003</v>
      </c>
      <c r="J91" s="7">
        <v>335.64</v>
      </c>
      <c r="K91" s="7">
        <v>117.1</v>
      </c>
      <c r="M91" s="8">
        <v>2.0000000000000001E-4</v>
      </c>
      <c r="N91" s="8">
        <v>0</v>
      </c>
    </row>
    <row r="92" spans="2:14">
      <c r="B92" s="6" t="s">
        <v>456</v>
      </c>
      <c r="C92" s="17" t="s">
        <v>457</v>
      </c>
      <c r="D92" s="6" t="s">
        <v>444</v>
      </c>
      <c r="E92" s="6"/>
      <c r="F92" s="6"/>
      <c r="G92" s="6" t="s">
        <v>357</v>
      </c>
      <c r="H92" s="6" t="s">
        <v>45</v>
      </c>
      <c r="I92" s="7">
        <v>149902</v>
      </c>
      <c r="J92" s="7">
        <v>741.86</v>
      </c>
      <c r="K92" s="7">
        <v>1112.06</v>
      </c>
      <c r="L92" s="8">
        <v>4.0000000000000002E-4</v>
      </c>
      <c r="M92" s="8">
        <v>2E-3</v>
      </c>
      <c r="N92" s="8">
        <v>1E-4</v>
      </c>
    </row>
    <row r="95" spans="2:14">
      <c r="B95" s="6" t="s">
        <v>111</v>
      </c>
      <c r="C95" s="17"/>
      <c r="D95" s="6"/>
      <c r="E95" s="6"/>
      <c r="F95" s="6"/>
      <c r="G95" s="6"/>
      <c r="H95" s="6"/>
    </row>
    <row r="99" spans="2:2">
      <c r="B99" s="5"/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95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5.7109375" customWidth="1"/>
    <col min="8" max="8" width="16.7109375" customWidth="1"/>
    <col min="9" max="9" width="12.7109375" customWidth="1"/>
    <col min="10" max="10" width="15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112</v>
      </c>
    </row>
    <row r="7" spans="2:13" ht="15.75">
      <c r="B7" s="2" t="s">
        <v>458</v>
      </c>
    </row>
    <row r="8" spans="2:13">
      <c r="B8" s="3" t="s">
        <v>76</v>
      </c>
      <c r="C8" s="3" t="s">
        <v>77</v>
      </c>
      <c r="D8" s="3" t="s">
        <v>114</v>
      </c>
      <c r="E8" s="3" t="s">
        <v>78</v>
      </c>
      <c r="F8" s="3" t="s">
        <v>153</v>
      </c>
      <c r="G8" s="3" t="s">
        <v>81</v>
      </c>
      <c r="H8" s="3" t="s">
        <v>117</v>
      </c>
      <c r="I8" s="3" t="s">
        <v>42</v>
      </c>
      <c r="J8" s="3" t="s">
        <v>84</v>
      </c>
      <c r="K8" s="3" t="s">
        <v>118</v>
      </c>
      <c r="L8" s="3" t="s">
        <v>119</v>
      </c>
      <c r="M8" s="3" t="s">
        <v>86</v>
      </c>
    </row>
    <row r="9" spans="2:13">
      <c r="B9" s="4"/>
      <c r="C9" s="4"/>
      <c r="D9" s="4"/>
      <c r="E9" s="4"/>
      <c r="F9" s="4"/>
      <c r="G9" s="4"/>
      <c r="H9" s="4" t="s">
        <v>122</v>
      </c>
      <c r="I9" s="4" t="s">
        <v>123</v>
      </c>
      <c r="J9" s="4" t="s">
        <v>88</v>
      </c>
      <c r="K9" s="4" t="s">
        <v>87</v>
      </c>
      <c r="L9" s="4" t="s">
        <v>87</v>
      </c>
      <c r="M9" s="4" t="s">
        <v>87</v>
      </c>
    </row>
    <row r="11" spans="2:13">
      <c r="B11" s="3" t="s">
        <v>459</v>
      </c>
      <c r="C11" s="12"/>
      <c r="D11" s="3"/>
      <c r="E11" s="3"/>
      <c r="F11" s="3"/>
      <c r="G11" s="3"/>
      <c r="H11" s="9">
        <v>21910013.460000001</v>
      </c>
      <c r="J11" s="9">
        <v>1127254.3999999999</v>
      </c>
      <c r="L11" s="10">
        <v>1</v>
      </c>
      <c r="M11" s="10">
        <v>8.8999999999999996E-2</v>
      </c>
    </row>
    <row r="12" spans="2:13">
      <c r="B12" s="3" t="s">
        <v>460</v>
      </c>
      <c r="C12" s="12"/>
      <c r="D12" s="3"/>
      <c r="E12" s="3"/>
      <c r="F12" s="3"/>
      <c r="G12" s="3"/>
      <c r="H12" s="9">
        <v>18755878</v>
      </c>
      <c r="J12" s="9">
        <v>483350.97</v>
      </c>
      <c r="L12" s="10">
        <v>0.42880000000000001</v>
      </c>
      <c r="M12" s="10">
        <v>3.8199999999999998E-2</v>
      </c>
    </row>
    <row r="13" spans="2:13">
      <c r="B13" s="13" t="s">
        <v>461</v>
      </c>
      <c r="C13" s="14"/>
      <c r="D13" s="13"/>
      <c r="E13" s="13"/>
      <c r="F13" s="13"/>
      <c r="G13" s="13"/>
      <c r="H13" s="15">
        <v>9883323</v>
      </c>
      <c r="J13" s="15">
        <v>227050.37</v>
      </c>
      <c r="L13" s="16">
        <v>0.2014</v>
      </c>
      <c r="M13" s="16">
        <v>1.7899999999999999E-2</v>
      </c>
    </row>
    <row r="14" spans="2:13">
      <c r="B14" s="6" t="s">
        <v>462</v>
      </c>
      <c r="C14" s="17">
        <v>1113232</v>
      </c>
      <c r="D14" s="6" t="s">
        <v>128</v>
      </c>
      <c r="E14" s="6">
        <v>1523</v>
      </c>
      <c r="F14" s="6" t="s">
        <v>463</v>
      </c>
      <c r="G14" s="6" t="s">
        <v>94</v>
      </c>
      <c r="H14" s="7">
        <v>3746000</v>
      </c>
      <c r="I14" s="7">
        <v>1277</v>
      </c>
      <c r="J14" s="7">
        <v>47836.42</v>
      </c>
      <c r="K14" s="8">
        <v>1.8100000000000002E-2</v>
      </c>
      <c r="L14" s="8">
        <v>4.24E-2</v>
      </c>
      <c r="M14" s="8">
        <v>3.8E-3</v>
      </c>
    </row>
    <row r="15" spans="2:13">
      <c r="B15" s="6" t="s">
        <v>464</v>
      </c>
      <c r="C15" s="17">
        <v>1125327</v>
      </c>
      <c r="D15" s="6" t="s">
        <v>128</v>
      </c>
      <c r="E15" s="6">
        <v>1249</v>
      </c>
      <c r="F15" s="6" t="s">
        <v>463</v>
      </c>
      <c r="G15" s="6" t="s">
        <v>94</v>
      </c>
      <c r="H15" s="7">
        <v>4386500</v>
      </c>
      <c r="I15" s="7">
        <v>1275</v>
      </c>
      <c r="J15" s="7">
        <v>55927.88</v>
      </c>
      <c r="K15" s="8">
        <v>1.72E-2</v>
      </c>
      <c r="L15" s="8">
        <v>4.9599999999999998E-2</v>
      </c>
      <c r="M15" s="8">
        <v>4.4000000000000003E-3</v>
      </c>
    </row>
    <row r="16" spans="2:13">
      <c r="B16" s="6" t="s">
        <v>465</v>
      </c>
      <c r="C16" s="17">
        <v>1095702</v>
      </c>
      <c r="D16" s="6" t="s">
        <v>128</v>
      </c>
      <c r="E16" s="6">
        <v>1223</v>
      </c>
      <c r="F16" s="6" t="s">
        <v>463</v>
      </c>
      <c r="G16" s="6" t="s">
        <v>94</v>
      </c>
      <c r="H16" s="7">
        <v>888840</v>
      </c>
      <c r="I16" s="7">
        <v>1496</v>
      </c>
      <c r="J16" s="7">
        <v>13297.05</v>
      </c>
      <c r="K16" s="8">
        <v>7.1999999999999998E-3</v>
      </c>
      <c r="L16" s="8">
        <v>1.18E-2</v>
      </c>
      <c r="M16" s="8">
        <v>1E-3</v>
      </c>
    </row>
    <row r="17" spans="2:13">
      <c r="B17" s="6" t="s">
        <v>466</v>
      </c>
      <c r="C17" s="17">
        <v>1091818</v>
      </c>
      <c r="D17" s="6" t="s">
        <v>128</v>
      </c>
      <c r="E17" s="6">
        <v>1223</v>
      </c>
      <c r="F17" s="6" t="s">
        <v>463</v>
      </c>
      <c r="G17" s="6" t="s">
        <v>94</v>
      </c>
      <c r="H17" s="7">
        <v>861983</v>
      </c>
      <c r="I17" s="7">
        <v>12760</v>
      </c>
      <c r="J17" s="7">
        <v>109989.03</v>
      </c>
      <c r="K17" s="8">
        <v>2.0799999999999999E-2</v>
      </c>
      <c r="L17" s="8">
        <v>9.7600000000000006E-2</v>
      </c>
      <c r="M17" s="8">
        <v>8.6999999999999994E-3</v>
      </c>
    </row>
    <row r="18" spans="2:13">
      <c r="B18" s="13" t="s">
        <v>467</v>
      </c>
      <c r="C18" s="14"/>
      <c r="D18" s="13"/>
      <c r="E18" s="13"/>
      <c r="F18" s="13"/>
      <c r="G18" s="13"/>
      <c r="H18" s="15">
        <v>5507618</v>
      </c>
      <c r="J18" s="15">
        <v>228891.79</v>
      </c>
      <c r="L18" s="16">
        <v>0.2031</v>
      </c>
      <c r="M18" s="16">
        <v>1.8100000000000002E-2</v>
      </c>
    </row>
    <row r="19" spans="2:13">
      <c r="B19" s="6" t="s">
        <v>468</v>
      </c>
      <c r="C19" s="17">
        <v>1101823</v>
      </c>
      <c r="D19" s="6" t="s">
        <v>128</v>
      </c>
      <c r="E19" s="6">
        <v>1337</v>
      </c>
      <c r="F19" s="6" t="s">
        <v>469</v>
      </c>
      <c r="G19" s="6" t="s">
        <v>94</v>
      </c>
      <c r="H19" s="7">
        <v>270000</v>
      </c>
      <c r="I19" s="7">
        <v>3274</v>
      </c>
      <c r="J19" s="7">
        <v>8839.7999999999993</v>
      </c>
      <c r="K19" s="8">
        <v>1.24E-2</v>
      </c>
      <c r="L19" s="8">
        <v>7.7999999999999996E-3</v>
      </c>
      <c r="M19" s="8">
        <v>6.9999999999999999E-4</v>
      </c>
    </row>
    <row r="20" spans="2:13">
      <c r="B20" s="6" t="s">
        <v>470</v>
      </c>
      <c r="C20" s="17">
        <v>1123249</v>
      </c>
      <c r="D20" s="6" t="s">
        <v>128</v>
      </c>
      <c r="E20" s="6">
        <v>1523</v>
      </c>
      <c r="F20" s="6" t="s">
        <v>469</v>
      </c>
      <c r="G20" s="6" t="s">
        <v>94</v>
      </c>
      <c r="H20" s="7">
        <v>3075000</v>
      </c>
      <c r="I20" s="7">
        <v>2457</v>
      </c>
      <c r="J20" s="7">
        <v>75552.75</v>
      </c>
      <c r="K20" s="8">
        <v>2.53E-2</v>
      </c>
      <c r="L20" s="8">
        <v>6.7000000000000004E-2</v>
      </c>
      <c r="M20" s="8">
        <v>6.0000000000000001E-3</v>
      </c>
    </row>
    <row r="21" spans="2:13">
      <c r="B21" s="6" t="s">
        <v>471</v>
      </c>
      <c r="C21" s="17">
        <v>1129964</v>
      </c>
      <c r="D21" s="6" t="s">
        <v>128</v>
      </c>
      <c r="E21" s="6">
        <v>1446</v>
      </c>
      <c r="F21" s="6" t="s">
        <v>469</v>
      </c>
      <c r="G21" s="6" t="s">
        <v>94</v>
      </c>
      <c r="H21" s="7">
        <v>1071099</v>
      </c>
      <c r="I21" s="7">
        <v>3820</v>
      </c>
      <c r="J21" s="7">
        <v>40915.980000000003</v>
      </c>
      <c r="K21" s="8">
        <v>3.32E-2</v>
      </c>
      <c r="L21" s="8">
        <v>3.6299999999999999E-2</v>
      </c>
      <c r="M21" s="8">
        <v>3.2000000000000002E-3</v>
      </c>
    </row>
    <row r="22" spans="2:13">
      <c r="B22" s="6" t="s">
        <v>472</v>
      </c>
      <c r="C22" s="17">
        <v>1129972</v>
      </c>
      <c r="D22" s="6" t="s">
        <v>128</v>
      </c>
      <c r="E22" s="6">
        <v>1446</v>
      </c>
      <c r="F22" s="6" t="s">
        <v>469</v>
      </c>
      <c r="G22" s="6" t="s">
        <v>94</v>
      </c>
      <c r="H22" s="7">
        <v>152557</v>
      </c>
      <c r="I22" s="7">
        <v>9667</v>
      </c>
      <c r="J22" s="7">
        <v>14747.69</v>
      </c>
      <c r="K22" s="8">
        <v>2.24E-2</v>
      </c>
      <c r="L22" s="8">
        <v>1.3100000000000001E-2</v>
      </c>
      <c r="M22" s="8">
        <v>1.1999999999999999E-3</v>
      </c>
    </row>
    <row r="23" spans="2:13">
      <c r="B23" s="6" t="s">
        <v>473</v>
      </c>
      <c r="C23" s="17">
        <v>1131283</v>
      </c>
      <c r="D23" s="6" t="s">
        <v>128</v>
      </c>
      <c r="E23" s="6">
        <v>1446</v>
      </c>
      <c r="F23" s="6" t="s">
        <v>469</v>
      </c>
      <c r="G23" s="6" t="s">
        <v>94</v>
      </c>
      <c r="H23" s="7">
        <v>20343</v>
      </c>
      <c r="I23" s="7">
        <v>9023</v>
      </c>
      <c r="J23" s="7">
        <v>1835.55</v>
      </c>
      <c r="K23" s="8">
        <v>3.0000000000000001E-3</v>
      </c>
      <c r="L23" s="8">
        <v>1.6000000000000001E-3</v>
      </c>
      <c r="M23" s="8">
        <v>1E-4</v>
      </c>
    </row>
    <row r="24" spans="2:13">
      <c r="B24" s="6" t="s">
        <v>474</v>
      </c>
      <c r="C24" s="17">
        <v>1130004</v>
      </c>
      <c r="D24" s="6" t="s">
        <v>128</v>
      </c>
      <c r="E24" s="6">
        <v>1446</v>
      </c>
      <c r="F24" s="6" t="s">
        <v>469</v>
      </c>
      <c r="G24" s="6" t="s">
        <v>94</v>
      </c>
      <c r="H24" s="7">
        <v>37072</v>
      </c>
      <c r="I24" s="7">
        <v>17770</v>
      </c>
      <c r="J24" s="7">
        <v>6587.69</v>
      </c>
      <c r="K24" s="8">
        <v>1.72E-2</v>
      </c>
      <c r="L24" s="8">
        <v>5.7999999999999996E-3</v>
      </c>
      <c r="M24" s="8">
        <v>5.0000000000000001E-4</v>
      </c>
    </row>
    <row r="25" spans="2:13">
      <c r="B25" s="6" t="s">
        <v>475</v>
      </c>
      <c r="C25" s="17">
        <v>1131291</v>
      </c>
      <c r="D25" s="6" t="s">
        <v>128</v>
      </c>
      <c r="E25" s="6">
        <v>1446</v>
      </c>
      <c r="F25" s="6" t="s">
        <v>469</v>
      </c>
      <c r="G25" s="6" t="s">
        <v>94</v>
      </c>
      <c r="H25" s="7">
        <v>125854</v>
      </c>
      <c r="I25" s="7">
        <v>3007</v>
      </c>
      <c r="J25" s="7">
        <v>3784.43</v>
      </c>
      <c r="K25" s="8">
        <v>3.7000000000000002E-3</v>
      </c>
      <c r="L25" s="8">
        <v>3.3999999999999998E-3</v>
      </c>
      <c r="M25" s="8">
        <v>2.9999999999999997E-4</v>
      </c>
    </row>
    <row r="26" spans="2:13">
      <c r="B26" s="6" t="s">
        <v>476</v>
      </c>
      <c r="C26" s="17">
        <v>1117399</v>
      </c>
      <c r="D26" s="6" t="s">
        <v>128</v>
      </c>
      <c r="E26" s="6">
        <v>1446</v>
      </c>
      <c r="F26" s="6" t="s">
        <v>469</v>
      </c>
      <c r="G26" s="6" t="s">
        <v>94</v>
      </c>
      <c r="H26" s="7">
        <v>170400</v>
      </c>
      <c r="I26" s="7">
        <v>9498</v>
      </c>
      <c r="J26" s="7">
        <v>16184.59</v>
      </c>
      <c r="K26" s="8">
        <v>5.1000000000000004E-3</v>
      </c>
      <c r="L26" s="8">
        <v>1.44E-2</v>
      </c>
      <c r="M26" s="8">
        <v>1.2999999999999999E-3</v>
      </c>
    </row>
    <row r="27" spans="2:13">
      <c r="B27" s="6" t="s">
        <v>477</v>
      </c>
      <c r="C27" s="17">
        <v>1116060</v>
      </c>
      <c r="D27" s="6" t="s">
        <v>128</v>
      </c>
      <c r="E27" s="6">
        <v>1446</v>
      </c>
      <c r="F27" s="6" t="s">
        <v>469</v>
      </c>
      <c r="G27" s="6" t="s">
        <v>94</v>
      </c>
      <c r="H27" s="7">
        <v>13749</v>
      </c>
      <c r="I27" s="7">
        <v>25050</v>
      </c>
      <c r="J27" s="7">
        <v>3444.12</v>
      </c>
      <c r="K27" s="8">
        <v>1.1000000000000001E-3</v>
      </c>
      <c r="L27" s="8">
        <v>3.0999999999999999E-3</v>
      </c>
      <c r="M27" s="8">
        <v>2.9999999999999997E-4</v>
      </c>
    </row>
    <row r="28" spans="2:13">
      <c r="B28" s="6" t="s">
        <v>478</v>
      </c>
      <c r="C28" s="17">
        <v>1114891</v>
      </c>
      <c r="D28" s="6" t="s">
        <v>128</v>
      </c>
      <c r="E28" s="6">
        <v>1337</v>
      </c>
      <c r="F28" s="6" t="s">
        <v>469</v>
      </c>
      <c r="G28" s="6" t="s">
        <v>94</v>
      </c>
      <c r="H28" s="7">
        <v>172000</v>
      </c>
      <c r="I28" s="7">
        <v>11060</v>
      </c>
      <c r="J28" s="7">
        <v>19023.2</v>
      </c>
      <c r="K28" s="8">
        <v>1.5599999999999999E-2</v>
      </c>
      <c r="L28" s="8">
        <v>1.6899999999999998E-2</v>
      </c>
      <c r="M28" s="8">
        <v>1.5E-3</v>
      </c>
    </row>
    <row r="29" spans="2:13">
      <c r="B29" s="6" t="s">
        <v>479</v>
      </c>
      <c r="C29" s="17">
        <v>1095751</v>
      </c>
      <c r="D29" s="6" t="s">
        <v>128</v>
      </c>
      <c r="E29" s="6">
        <v>1223</v>
      </c>
      <c r="F29" s="6" t="s">
        <v>469</v>
      </c>
      <c r="G29" s="6" t="s">
        <v>94</v>
      </c>
      <c r="H29" s="7">
        <v>40488</v>
      </c>
      <c r="I29" s="7">
        <v>9642</v>
      </c>
      <c r="J29" s="7">
        <v>3903.85</v>
      </c>
      <c r="K29" s="8">
        <v>3.0000000000000001E-3</v>
      </c>
      <c r="L29" s="8">
        <v>3.5000000000000001E-3</v>
      </c>
      <c r="M29" s="8">
        <v>2.9999999999999997E-4</v>
      </c>
    </row>
    <row r="30" spans="2:13">
      <c r="B30" s="6" t="s">
        <v>480</v>
      </c>
      <c r="C30" s="17">
        <v>1095728</v>
      </c>
      <c r="D30" s="6" t="s">
        <v>128</v>
      </c>
      <c r="E30" s="6">
        <v>1223</v>
      </c>
      <c r="F30" s="6" t="s">
        <v>469</v>
      </c>
      <c r="G30" s="6" t="s">
        <v>94</v>
      </c>
      <c r="H30" s="7">
        <v>147056</v>
      </c>
      <c r="I30" s="7">
        <v>9660</v>
      </c>
      <c r="J30" s="7">
        <v>14205.61</v>
      </c>
      <c r="K30" s="8">
        <v>8.6999999999999994E-3</v>
      </c>
      <c r="L30" s="8">
        <v>1.26E-2</v>
      </c>
      <c r="M30" s="8">
        <v>1.1000000000000001E-3</v>
      </c>
    </row>
    <row r="31" spans="2:13">
      <c r="B31" s="6" t="s">
        <v>481</v>
      </c>
      <c r="C31" s="17">
        <v>1095710</v>
      </c>
      <c r="D31" s="6" t="s">
        <v>128</v>
      </c>
      <c r="E31" s="6">
        <v>1223</v>
      </c>
      <c r="F31" s="6" t="s">
        <v>469</v>
      </c>
      <c r="G31" s="6" t="s">
        <v>94</v>
      </c>
      <c r="H31" s="7">
        <v>212000</v>
      </c>
      <c r="I31" s="7">
        <v>9371</v>
      </c>
      <c r="J31" s="7">
        <v>19866.52</v>
      </c>
      <c r="K31" s="8">
        <v>8.2000000000000007E-3</v>
      </c>
      <c r="L31" s="8">
        <v>1.7600000000000001E-2</v>
      </c>
      <c r="M31" s="8">
        <v>1.6000000000000001E-3</v>
      </c>
    </row>
    <row r="32" spans="2:13">
      <c r="B32" s="13" t="s">
        <v>482</v>
      </c>
      <c r="C32" s="14"/>
      <c r="D32" s="13"/>
      <c r="E32" s="13"/>
      <c r="F32" s="13"/>
      <c r="G32" s="13"/>
      <c r="H32" s="15">
        <v>3364937</v>
      </c>
      <c r="J32" s="15">
        <v>27408.81</v>
      </c>
      <c r="L32" s="16">
        <v>2.4299999999999999E-2</v>
      </c>
      <c r="M32" s="16">
        <v>2.2000000000000001E-3</v>
      </c>
    </row>
    <row r="33" spans="2:13">
      <c r="B33" s="6" t="s">
        <v>483</v>
      </c>
      <c r="C33" s="17">
        <v>1101443</v>
      </c>
      <c r="D33" s="6" t="s">
        <v>128</v>
      </c>
      <c r="E33" s="6">
        <v>1249</v>
      </c>
      <c r="F33" s="6" t="s">
        <v>484</v>
      </c>
      <c r="G33" s="6" t="s">
        <v>94</v>
      </c>
      <c r="H33" s="7">
        <v>2807855</v>
      </c>
      <c r="I33" s="7">
        <v>314.08</v>
      </c>
      <c r="J33" s="7">
        <v>8818.91</v>
      </c>
      <c r="K33" s="8">
        <v>1.4E-3</v>
      </c>
      <c r="L33" s="8">
        <v>7.7999999999999996E-3</v>
      </c>
      <c r="M33" s="8">
        <v>6.9999999999999999E-4</v>
      </c>
    </row>
    <row r="34" spans="2:13">
      <c r="B34" s="6" t="s">
        <v>485</v>
      </c>
      <c r="C34" s="17">
        <v>1128529</v>
      </c>
      <c r="D34" s="6" t="s">
        <v>128</v>
      </c>
      <c r="E34" s="6">
        <v>1446</v>
      </c>
      <c r="F34" s="6" t="s">
        <v>484</v>
      </c>
      <c r="G34" s="6" t="s">
        <v>94</v>
      </c>
      <c r="H34" s="7">
        <v>276624</v>
      </c>
      <c r="I34" s="7">
        <v>3335.9</v>
      </c>
      <c r="J34" s="7">
        <v>9227.9</v>
      </c>
      <c r="K34" s="8">
        <v>8.3999999999999995E-3</v>
      </c>
      <c r="L34" s="8">
        <v>8.2000000000000007E-3</v>
      </c>
      <c r="M34" s="8">
        <v>6.9999999999999999E-4</v>
      </c>
    </row>
    <row r="35" spans="2:13">
      <c r="B35" s="6" t="s">
        <v>486</v>
      </c>
      <c r="C35" s="17">
        <v>1128453</v>
      </c>
      <c r="D35" s="6" t="s">
        <v>128</v>
      </c>
      <c r="E35" s="6">
        <v>1337</v>
      </c>
      <c r="F35" s="6" t="s">
        <v>484</v>
      </c>
      <c r="G35" s="6" t="s">
        <v>94</v>
      </c>
      <c r="H35" s="7">
        <v>280458</v>
      </c>
      <c r="I35" s="7">
        <v>3338.11</v>
      </c>
      <c r="J35" s="7">
        <v>9362</v>
      </c>
      <c r="K35" s="8">
        <v>7.1999999999999998E-3</v>
      </c>
      <c r="L35" s="8">
        <v>8.3000000000000001E-3</v>
      </c>
      <c r="M35" s="8">
        <v>6.9999999999999999E-4</v>
      </c>
    </row>
    <row r="36" spans="2:13">
      <c r="B36" s="13" t="s">
        <v>487</v>
      </c>
      <c r="C36" s="14"/>
      <c r="D36" s="13"/>
      <c r="E36" s="13"/>
      <c r="F36" s="13"/>
      <c r="G36" s="13"/>
      <c r="H36" s="15">
        <v>0</v>
      </c>
      <c r="J36" s="15">
        <v>0</v>
      </c>
      <c r="L36" s="16">
        <v>0</v>
      </c>
      <c r="M36" s="16">
        <v>0</v>
      </c>
    </row>
    <row r="37" spans="2:13">
      <c r="B37" s="13" t="s">
        <v>488</v>
      </c>
      <c r="C37" s="14"/>
      <c r="D37" s="13"/>
      <c r="E37" s="13"/>
      <c r="F37" s="13"/>
      <c r="G37" s="13"/>
      <c r="H37" s="15">
        <v>0</v>
      </c>
      <c r="J37" s="15">
        <v>0</v>
      </c>
      <c r="L37" s="16">
        <v>0</v>
      </c>
      <c r="M37" s="16">
        <v>0</v>
      </c>
    </row>
    <row r="38" spans="2:13">
      <c r="B38" s="13" t="s">
        <v>489</v>
      </c>
      <c r="C38" s="14"/>
      <c r="D38" s="13"/>
      <c r="E38" s="13"/>
      <c r="F38" s="13"/>
      <c r="G38" s="13"/>
      <c r="H38" s="15">
        <v>0</v>
      </c>
      <c r="J38" s="15">
        <v>0</v>
      </c>
      <c r="L38" s="16">
        <v>0</v>
      </c>
      <c r="M38" s="16">
        <v>0</v>
      </c>
    </row>
    <row r="39" spans="2:13">
      <c r="B39" s="3" t="s">
        <v>490</v>
      </c>
      <c r="C39" s="12"/>
      <c r="D39" s="3"/>
      <c r="E39" s="3"/>
      <c r="F39" s="3"/>
      <c r="G39" s="3"/>
      <c r="H39" s="9">
        <v>3154135.46</v>
      </c>
      <c r="J39" s="9">
        <v>643903.43000000005</v>
      </c>
      <c r="L39" s="10">
        <v>0.57120000000000004</v>
      </c>
      <c r="M39" s="10">
        <v>5.0799999999999998E-2</v>
      </c>
    </row>
    <row r="40" spans="2:13">
      <c r="B40" s="13" t="s">
        <v>491</v>
      </c>
      <c r="C40" s="14"/>
      <c r="D40" s="13"/>
      <c r="E40" s="13"/>
      <c r="F40" s="13"/>
      <c r="G40" s="13"/>
      <c r="H40" s="15">
        <v>3154135.46</v>
      </c>
      <c r="J40" s="15">
        <v>643903.43000000005</v>
      </c>
      <c r="L40" s="16">
        <v>0.57120000000000004</v>
      </c>
      <c r="M40" s="16">
        <v>5.0799999999999998E-2</v>
      </c>
    </row>
    <row r="41" spans="2:13">
      <c r="B41" s="6" t="s">
        <v>492</v>
      </c>
      <c r="C41" s="17" t="s">
        <v>493</v>
      </c>
      <c r="D41" s="6" t="s">
        <v>344</v>
      </c>
      <c r="E41" s="6"/>
      <c r="F41" s="6" t="s">
        <v>469</v>
      </c>
      <c r="G41" s="6" t="s">
        <v>43</v>
      </c>
      <c r="H41" s="7">
        <v>113833</v>
      </c>
      <c r="I41" s="7">
        <v>31298.3</v>
      </c>
      <c r="J41" s="7">
        <v>35627.79</v>
      </c>
      <c r="K41" s="8">
        <v>1.4E-3</v>
      </c>
      <c r="L41" s="8">
        <v>3.1600000000000003E-2</v>
      </c>
      <c r="M41" s="8">
        <v>2.8E-3</v>
      </c>
    </row>
    <row r="42" spans="2:13">
      <c r="B42" s="6" t="s">
        <v>494</v>
      </c>
      <c r="C42" s="17" t="s">
        <v>495</v>
      </c>
      <c r="D42" s="6" t="s">
        <v>344</v>
      </c>
      <c r="E42" s="6"/>
      <c r="F42" s="6" t="s">
        <v>469</v>
      </c>
      <c r="G42" s="6" t="s">
        <v>302</v>
      </c>
      <c r="H42" s="7">
        <v>77002</v>
      </c>
      <c r="I42" s="7">
        <v>8516.67</v>
      </c>
      <c r="J42" s="7">
        <v>6558.01</v>
      </c>
      <c r="K42" s="8">
        <v>4.1999999999999997E-3</v>
      </c>
      <c r="L42" s="8">
        <v>5.7999999999999996E-3</v>
      </c>
      <c r="M42" s="8">
        <v>5.0000000000000001E-4</v>
      </c>
    </row>
    <row r="43" spans="2:13">
      <c r="B43" s="6" t="s">
        <v>496</v>
      </c>
      <c r="C43" s="17" t="s">
        <v>497</v>
      </c>
      <c r="D43" s="6" t="s">
        <v>344</v>
      </c>
      <c r="E43" s="6"/>
      <c r="F43" s="6" t="s">
        <v>469</v>
      </c>
      <c r="G43" s="6" t="s">
        <v>43</v>
      </c>
      <c r="H43" s="7">
        <v>44483</v>
      </c>
      <c r="I43" s="7">
        <v>28960.54</v>
      </c>
      <c r="J43" s="7">
        <v>12882.52</v>
      </c>
      <c r="K43" s="8">
        <v>4.0000000000000002E-4</v>
      </c>
      <c r="L43" s="8">
        <v>1.14E-2</v>
      </c>
      <c r="M43" s="8">
        <v>1E-3</v>
      </c>
    </row>
    <row r="44" spans="2:13">
      <c r="B44" s="6" t="s">
        <v>498</v>
      </c>
      <c r="C44" s="17" t="s">
        <v>499</v>
      </c>
      <c r="D44" s="6" t="s">
        <v>344</v>
      </c>
      <c r="E44" s="6"/>
      <c r="F44" s="6" t="s">
        <v>469</v>
      </c>
      <c r="G44" s="6" t="s">
        <v>43</v>
      </c>
      <c r="H44" s="7">
        <v>108807</v>
      </c>
      <c r="I44" s="7">
        <v>8939.6299999999992</v>
      </c>
      <c r="J44" s="7">
        <v>9726.94</v>
      </c>
      <c r="K44" s="8">
        <v>2.0000000000000001E-4</v>
      </c>
      <c r="L44" s="8">
        <v>8.6E-3</v>
      </c>
      <c r="M44" s="8">
        <v>8.0000000000000004E-4</v>
      </c>
    </row>
    <row r="45" spans="2:13">
      <c r="B45" s="6" t="s">
        <v>500</v>
      </c>
      <c r="C45" s="17" t="s">
        <v>501</v>
      </c>
      <c r="D45" s="6" t="s">
        <v>302</v>
      </c>
      <c r="E45" s="6"/>
      <c r="F45" s="6" t="s">
        <v>469</v>
      </c>
      <c r="G45" s="6" t="s">
        <v>43</v>
      </c>
      <c r="H45" s="7">
        <v>38204</v>
      </c>
      <c r="I45" s="7">
        <v>41714.400000000001</v>
      </c>
      <c r="J45" s="7">
        <v>15936.57</v>
      </c>
      <c r="K45" s="8">
        <v>4.4000000000000003E-3</v>
      </c>
      <c r="L45" s="8">
        <v>1.41E-2</v>
      </c>
      <c r="M45" s="8">
        <v>1.2999999999999999E-3</v>
      </c>
    </row>
    <row r="46" spans="2:13">
      <c r="B46" s="6" t="s">
        <v>502</v>
      </c>
      <c r="C46" s="17" t="s">
        <v>503</v>
      </c>
      <c r="D46" s="6" t="s">
        <v>344</v>
      </c>
      <c r="E46" s="6"/>
      <c r="F46" s="6" t="s">
        <v>469</v>
      </c>
      <c r="G46" s="6" t="s">
        <v>43</v>
      </c>
      <c r="H46" s="7">
        <v>63000</v>
      </c>
      <c r="I46" s="7">
        <v>26507.43</v>
      </c>
      <c r="J46" s="7">
        <v>16699.68</v>
      </c>
      <c r="K46" s="8">
        <v>4.0000000000000002E-4</v>
      </c>
      <c r="L46" s="8">
        <v>1.4800000000000001E-2</v>
      </c>
      <c r="M46" s="8">
        <v>1.2999999999999999E-3</v>
      </c>
    </row>
    <row r="47" spans="2:13">
      <c r="B47" s="6" t="s">
        <v>504</v>
      </c>
      <c r="C47" s="17" t="s">
        <v>505</v>
      </c>
      <c r="D47" s="6" t="s">
        <v>344</v>
      </c>
      <c r="E47" s="6"/>
      <c r="F47" s="6" t="s">
        <v>469</v>
      </c>
      <c r="G47" s="6" t="s">
        <v>43</v>
      </c>
      <c r="H47" s="7">
        <v>24111</v>
      </c>
      <c r="I47" s="7">
        <v>7778.44</v>
      </c>
      <c r="J47" s="7">
        <v>1875.46</v>
      </c>
      <c r="K47" s="8">
        <v>2.0000000000000001E-4</v>
      </c>
      <c r="L47" s="8">
        <v>1.6999999999999999E-3</v>
      </c>
      <c r="M47" s="8">
        <v>1E-4</v>
      </c>
    </row>
    <row r="48" spans="2:13">
      <c r="B48" s="6" t="s">
        <v>506</v>
      </c>
      <c r="C48" s="17" t="s">
        <v>507</v>
      </c>
      <c r="D48" s="6" t="s">
        <v>344</v>
      </c>
      <c r="E48" s="6"/>
      <c r="F48" s="6" t="s">
        <v>469</v>
      </c>
      <c r="G48" s="6" t="s">
        <v>43</v>
      </c>
      <c r="H48" s="7">
        <v>29725</v>
      </c>
      <c r="I48" s="7">
        <v>63573.23</v>
      </c>
      <c r="J48" s="7">
        <v>18897.14</v>
      </c>
      <c r="K48" s="8">
        <v>2.0000000000000001E-4</v>
      </c>
      <c r="L48" s="8">
        <v>1.6799999999999999E-2</v>
      </c>
      <c r="M48" s="8">
        <v>1.5E-3</v>
      </c>
    </row>
    <row r="49" spans="2:13">
      <c r="B49" s="6" t="s">
        <v>508</v>
      </c>
      <c r="C49" s="17" t="s">
        <v>509</v>
      </c>
      <c r="D49" s="6" t="s">
        <v>344</v>
      </c>
      <c r="E49" s="6"/>
      <c r="F49" s="6" t="s">
        <v>469</v>
      </c>
      <c r="G49" s="6" t="s">
        <v>43</v>
      </c>
      <c r="H49" s="7">
        <v>3650</v>
      </c>
      <c r="I49" s="7">
        <v>10566.06</v>
      </c>
      <c r="J49" s="7">
        <v>385.66</v>
      </c>
      <c r="K49" s="8">
        <v>1E-4</v>
      </c>
      <c r="L49" s="8">
        <v>2.9999999999999997E-4</v>
      </c>
      <c r="M49" s="8">
        <v>0</v>
      </c>
    </row>
    <row r="50" spans="2:13">
      <c r="B50" s="6" t="s">
        <v>510</v>
      </c>
      <c r="C50" s="17" t="s">
        <v>511</v>
      </c>
      <c r="D50" s="6" t="s">
        <v>344</v>
      </c>
      <c r="E50" s="6"/>
      <c r="F50" s="6" t="s">
        <v>469</v>
      </c>
      <c r="G50" s="6" t="s">
        <v>45</v>
      </c>
      <c r="H50" s="7">
        <v>32852</v>
      </c>
      <c r="I50" s="7">
        <v>8214.76</v>
      </c>
      <c r="J50" s="7">
        <v>2698.71</v>
      </c>
      <c r="K50" s="8">
        <v>5.9999999999999995E-4</v>
      </c>
      <c r="L50" s="8">
        <v>2.3999999999999998E-3</v>
      </c>
      <c r="M50" s="8">
        <v>2.0000000000000001E-4</v>
      </c>
    </row>
    <row r="51" spans="2:13">
      <c r="B51" s="6" t="s">
        <v>512</v>
      </c>
      <c r="C51" s="17" t="s">
        <v>513</v>
      </c>
      <c r="D51" s="6" t="s">
        <v>302</v>
      </c>
      <c r="E51" s="6"/>
      <c r="F51" s="6" t="s">
        <v>469</v>
      </c>
      <c r="G51" s="6" t="s">
        <v>44</v>
      </c>
      <c r="H51" s="7">
        <v>61528.75</v>
      </c>
      <c r="I51" s="7">
        <v>18786.669999999998</v>
      </c>
      <c r="J51" s="7">
        <v>11559.2</v>
      </c>
      <c r="K51" s="8">
        <v>1E-4</v>
      </c>
      <c r="L51" s="8">
        <v>1.03E-2</v>
      </c>
      <c r="M51" s="8">
        <v>8.9999999999999998E-4</v>
      </c>
    </row>
    <row r="52" spans="2:13">
      <c r="B52" s="6" t="s">
        <v>514</v>
      </c>
      <c r="C52" s="17" t="s">
        <v>515</v>
      </c>
      <c r="D52" s="6" t="s">
        <v>344</v>
      </c>
      <c r="E52" s="6"/>
      <c r="F52" s="6" t="s">
        <v>469</v>
      </c>
      <c r="G52" s="6" t="s">
        <v>43</v>
      </c>
      <c r="H52" s="7">
        <v>113314</v>
      </c>
      <c r="I52" s="7">
        <v>21120.58</v>
      </c>
      <c r="J52" s="7">
        <v>23932.58</v>
      </c>
      <c r="K52" s="8">
        <v>1.6999999999999999E-3</v>
      </c>
      <c r="L52" s="8">
        <v>2.12E-2</v>
      </c>
      <c r="M52" s="8">
        <v>1.9E-3</v>
      </c>
    </row>
    <row r="53" spans="2:13">
      <c r="B53" s="6" t="s">
        <v>516</v>
      </c>
      <c r="C53" s="17" t="s">
        <v>517</v>
      </c>
      <c r="D53" s="6" t="s">
        <v>344</v>
      </c>
      <c r="E53" s="6"/>
      <c r="F53" s="6" t="s">
        <v>469</v>
      </c>
      <c r="G53" s="6" t="s">
        <v>43</v>
      </c>
      <c r="H53" s="7">
        <v>45712</v>
      </c>
      <c r="I53" s="7">
        <v>10054.67</v>
      </c>
      <c r="J53" s="7">
        <v>4596.1899999999996</v>
      </c>
      <c r="K53" s="8">
        <v>4.0000000000000002E-4</v>
      </c>
      <c r="L53" s="8">
        <v>4.1000000000000003E-3</v>
      </c>
      <c r="M53" s="8">
        <v>4.0000000000000002E-4</v>
      </c>
    </row>
    <row r="54" spans="2:13">
      <c r="B54" s="6" t="s">
        <v>518</v>
      </c>
      <c r="C54" s="17" t="s">
        <v>519</v>
      </c>
      <c r="D54" s="6" t="s">
        <v>344</v>
      </c>
      <c r="E54" s="6"/>
      <c r="F54" s="6" t="s">
        <v>469</v>
      </c>
      <c r="G54" s="6" t="s">
        <v>43</v>
      </c>
      <c r="H54" s="7">
        <v>78882</v>
      </c>
      <c r="I54" s="7">
        <v>7490.06</v>
      </c>
      <c r="J54" s="7">
        <v>5908.31</v>
      </c>
      <c r="K54" s="8">
        <v>1E-3</v>
      </c>
      <c r="L54" s="8">
        <v>5.1999999999999998E-3</v>
      </c>
      <c r="M54" s="8">
        <v>5.0000000000000001E-4</v>
      </c>
    </row>
    <row r="55" spans="2:13">
      <c r="B55" s="6" t="s">
        <v>520</v>
      </c>
      <c r="C55" s="17" t="s">
        <v>521</v>
      </c>
      <c r="D55" s="6" t="s">
        <v>344</v>
      </c>
      <c r="E55" s="6"/>
      <c r="F55" s="6" t="s">
        <v>469</v>
      </c>
      <c r="G55" s="6" t="s">
        <v>43</v>
      </c>
      <c r="H55" s="7">
        <v>21035</v>
      </c>
      <c r="I55" s="7">
        <v>16906.47</v>
      </c>
      <c r="J55" s="7">
        <v>3556.27</v>
      </c>
      <c r="K55" s="8">
        <v>8.0000000000000004E-4</v>
      </c>
      <c r="L55" s="8">
        <v>3.2000000000000002E-3</v>
      </c>
      <c r="M55" s="8">
        <v>2.9999999999999997E-4</v>
      </c>
    </row>
    <row r="56" spans="2:13">
      <c r="B56" s="6" t="s">
        <v>522</v>
      </c>
      <c r="C56" s="17" t="s">
        <v>523</v>
      </c>
      <c r="D56" s="6" t="s">
        <v>302</v>
      </c>
      <c r="E56" s="6"/>
      <c r="F56" s="6" t="s">
        <v>469</v>
      </c>
      <c r="G56" s="6" t="s">
        <v>43</v>
      </c>
      <c r="H56" s="7">
        <v>19558</v>
      </c>
      <c r="I56" s="7">
        <v>20463.09</v>
      </c>
      <c r="J56" s="7">
        <v>4002.17</v>
      </c>
      <c r="K56" s="8">
        <v>2.9999999999999997E-4</v>
      </c>
      <c r="L56" s="8">
        <v>3.5999999999999999E-3</v>
      </c>
      <c r="M56" s="8">
        <v>2.9999999999999997E-4</v>
      </c>
    </row>
    <row r="57" spans="2:13">
      <c r="B57" s="6" t="s">
        <v>524</v>
      </c>
      <c r="C57" s="17" t="s">
        <v>525</v>
      </c>
      <c r="D57" s="6" t="s">
        <v>302</v>
      </c>
      <c r="E57" s="6"/>
      <c r="F57" s="6" t="s">
        <v>469</v>
      </c>
      <c r="G57" s="6" t="s">
        <v>43</v>
      </c>
      <c r="H57" s="7">
        <v>3756</v>
      </c>
      <c r="I57" s="7">
        <v>102038.61</v>
      </c>
      <c r="J57" s="7">
        <v>3832.57</v>
      </c>
      <c r="K57" s="8">
        <v>1E-4</v>
      </c>
      <c r="L57" s="8">
        <v>3.3999999999999998E-3</v>
      </c>
      <c r="M57" s="8">
        <v>2.9999999999999997E-4</v>
      </c>
    </row>
    <row r="58" spans="2:13">
      <c r="B58" s="6" t="s">
        <v>526</v>
      </c>
      <c r="C58" s="17" t="s">
        <v>527</v>
      </c>
      <c r="D58" s="6" t="s">
        <v>356</v>
      </c>
      <c r="E58" s="6"/>
      <c r="F58" s="6" t="s">
        <v>469</v>
      </c>
      <c r="G58" s="6" t="s">
        <v>48</v>
      </c>
      <c r="H58" s="7">
        <v>21608</v>
      </c>
      <c r="I58" s="7">
        <v>20971.150000000001</v>
      </c>
      <c r="J58" s="7">
        <v>4531.45</v>
      </c>
      <c r="K58" s="8">
        <v>7.1999999999999998E-3</v>
      </c>
      <c r="L58" s="8">
        <v>4.0000000000000001E-3</v>
      </c>
      <c r="M58" s="8">
        <v>4.0000000000000002E-4</v>
      </c>
    </row>
    <row r="59" spans="2:13">
      <c r="B59" s="6" t="s">
        <v>528</v>
      </c>
      <c r="C59" s="17" t="s">
        <v>529</v>
      </c>
      <c r="D59" s="6" t="s">
        <v>344</v>
      </c>
      <c r="E59" s="6"/>
      <c r="F59" s="6" t="s">
        <v>469</v>
      </c>
      <c r="G59" s="6" t="s">
        <v>43</v>
      </c>
      <c r="H59" s="7">
        <v>67672</v>
      </c>
      <c r="I59" s="7">
        <v>12819.23</v>
      </c>
      <c r="J59" s="7">
        <v>8675.0300000000007</v>
      </c>
      <c r="K59" s="8">
        <v>4.0000000000000002E-4</v>
      </c>
      <c r="L59" s="8">
        <v>7.7000000000000002E-3</v>
      </c>
      <c r="M59" s="8">
        <v>6.9999999999999999E-4</v>
      </c>
    </row>
    <row r="60" spans="2:13">
      <c r="B60" s="6" t="s">
        <v>530</v>
      </c>
      <c r="C60" s="17" t="s">
        <v>531</v>
      </c>
      <c r="D60" s="6" t="s">
        <v>344</v>
      </c>
      <c r="E60" s="6"/>
      <c r="F60" s="6" t="s">
        <v>469</v>
      </c>
      <c r="G60" s="6" t="s">
        <v>48</v>
      </c>
      <c r="H60" s="7">
        <v>10108</v>
      </c>
      <c r="I60" s="7">
        <v>9485.61</v>
      </c>
      <c r="J60" s="7">
        <v>958.81</v>
      </c>
      <c r="K60" s="8">
        <v>8.9999999999999998E-4</v>
      </c>
      <c r="L60" s="8">
        <v>8.9999999999999998E-4</v>
      </c>
      <c r="M60" s="8">
        <v>1E-4</v>
      </c>
    </row>
    <row r="61" spans="2:13">
      <c r="B61" s="6" t="s">
        <v>532</v>
      </c>
      <c r="C61" s="17" t="s">
        <v>533</v>
      </c>
      <c r="D61" s="6" t="s">
        <v>302</v>
      </c>
      <c r="E61" s="6"/>
      <c r="F61" s="6" t="s">
        <v>469</v>
      </c>
      <c r="G61" s="6" t="s">
        <v>43</v>
      </c>
      <c r="H61" s="7">
        <v>122242</v>
      </c>
      <c r="I61" s="7">
        <v>12823.08</v>
      </c>
      <c r="J61" s="7">
        <v>15675.18</v>
      </c>
      <c r="K61" s="8">
        <v>5.3E-3</v>
      </c>
      <c r="L61" s="8">
        <v>1.3899999999999999E-2</v>
      </c>
      <c r="M61" s="8">
        <v>1.1999999999999999E-3</v>
      </c>
    </row>
    <row r="62" spans="2:13">
      <c r="B62" s="6" t="s">
        <v>534</v>
      </c>
      <c r="C62" s="17" t="s">
        <v>535</v>
      </c>
      <c r="D62" s="6" t="s">
        <v>534</v>
      </c>
      <c r="E62" s="6"/>
      <c r="F62" s="6" t="s">
        <v>469</v>
      </c>
      <c r="G62" s="6" t="s">
        <v>43</v>
      </c>
      <c r="H62" s="7">
        <v>117213</v>
      </c>
      <c r="I62" s="7">
        <v>45555.56</v>
      </c>
      <c r="J62" s="7">
        <v>53397.04</v>
      </c>
      <c r="K62" s="8">
        <v>2.9999999999999997E-4</v>
      </c>
      <c r="L62" s="8">
        <v>4.7399999999999998E-2</v>
      </c>
      <c r="M62" s="8">
        <v>4.1999999999999997E-3</v>
      </c>
    </row>
    <row r="63" spans="2:13">
      <c r="B63" s="6" t="s">
        <v>536</v>
      </c>
      <c r="C63" s="17" t="s">
        <v>537</v>
      </c>
      <c r="D63" s="6" t="s">
        <v>444</v>
      </c>
      <c r="E63" s="6"/>
      <c r="F63" s="6" t="s">
        <v>469</v>
      </c>
      <c r="G63" s="6" t="s">
        <v>43</v>
      </c>
      <c r="H63" s="7">
        <v>36830</v>
      </c>
      <c r="I63" s="7">
        <v>34972.199999999997</v>
      </c>
      <c r="J63" s="7">
        <v>12880.26</v>
      </c>
      <c r="K63" s="8">
        <v>4.0000000000000002E-4</v>
      </c>
      <c r="L63" s="8">
        <v>1.14E-2</v>
      </c>
      <c r="M63" s="8">
        <v>1E-3</v>
      </c>
    </row>
    <row r="64" spans="2:13">
      <c r="B64" s="6" t="s">
        <v>538</v>
      </c>
      <c r="C64" s="17" t="s">
        <v>539</v>
      </c>
      <c r="D64" s="6" t="s">
        <v>344</v>
      </c>
      <c r="E64" s="6"/>
      <c r="F64" s="6" t="s">
        <v>469</v>
      </c>
      <c r="G64" s="6" t="s">
        <v>43</v>
      </c>
      <c r="H64" s="7">
        <v>7000</v>
      </c>
      <c r="I64" s="7">
        <v>9454.85</v>
      </c>
      <c r="J64" s="7">
        <v>661.84</v>
      </c>
      <c r="K64" s="8">
        <v>1E-4</v>
      </c>
      <c r="L64" s="8">
        <v>5.9999999999999995E-4</v>
      </c>
      <c r="M64" s="8">
        <v>1E-4</v>
      </c>
    </row>
    <row r="65" spans="2:13">
      <c r="B65" s="6" t="s">
        <v>540</v>
      </c>
      <c r="C65" s="17" t="s">
        <v>541</v>
      </c>
      <c r="D65" s="6" t="s">
        <v>344</v>
      </c>
      <c r="E65" s="6"/>
      <c r="F65" s="6" t="s">
        <v>469</v>
      </c>
      <c r="G65" s="6" t="s">
        <v>43</v>
      </c>
      <c r="H65" s="7">
        <v>131129</v>
      </c>
      <c r="I65" s="7">
        <v>18175.310000000001</v>
      </c>
      <c r="J65" s="7">
        <v>23833.11</v>
      </c>
      <c r="K65" s="8">
        <v>1.8200000000000001E-2</v>
      </c>
      <c r="L65" s="8">
        <v>2.1100000000000001E-2</v>
      </c>
      <c r="M65" s="8">
        <v>1.9E-3</v>
      </c>
    </row>
    <row r="66" spans="2:13">
      <c r="B66" s="6" t="s">
        <v>542</v>
      </c>
      <c r="C66" s="17" t="s">
        <v>543</v>
      </c>
      <c r="D66" s="6" t="s">
        <v>344</v>
      </c>
      <c r="E66" s="6"/>
      <c r="F66" s="6" t="s">
        <v>469</v>
      </c>
      <c r="G66" s="6" t="s">
        <v>43</v>
      </c>
      <c r="H66" s="7">
        <v>7650</v>
      </c>
      <c r="I66" s="7">
        <v>12869.48</v>
      </c>
      <c r="J66" s="7">
        <v>984.52</v>
      </c>
      <c r="K66" s="8">
        <v>1.8E-3</v>
      </c>
      <c r="L66" s="8">
        <v>8.9999999999999998E-4</v>
      </c>
      <c r="M66" s="8">
        <v>1E-4</v>
      </c>
    </row>
    <row r="67" spans="2:13">
      <c r="B67" s="6" t="s">
        <v>544</v>
      </c>
      <c r="C67" s="17" t="s">
        <v>545</v>
      </c>
      <c r="D67" s="6" t="s">
        <v>302</v>
      </c>
      <c r="E67" s="6"/>
      <c r="F67" s="6" t="s">
        <v>469</v>
      </c>
      <c r="G67" s="6" t="s">
        <v>48</v>
      </c>
      <c r="H67" s="7">
        <v>117767</v>
      </c>
      <c r="I67" s="7">
        <v>26357.49</v>
      </c>
      <c r="J67" s="7">
        <v>31040.42</v>
      </c>
      <c r="K67" s="8">
        <v>1.37E-2</v>
      </c>
      <c r="L67" s="8">
        <v>2.75E-2</v>
      </c>
      <c r="M67" s="8">
        <v>2.5000000000000001E-3</v>
      </c>
    </row>
    <row r="68" spans="2:13">
      <c r="B68" s="6" t="s">
        <v>546</v>
      </c>
      <c r="C68" s="17" t="s">
        <v>547</v>
      </c>
      <c r="D68" s="6" t="s">
        <v>302</v>
      </c>
      <c r="E68" s="6"/>
      <c r="F68" s="6" t="s">
        <v>469</v>
      </c>
      <c r="G68" s="6" t="s">
        <v>48</v>
      </c>
      <c r="H68" s="7">
        <v>39277</v>
      </c>
      <c r="I68" s="7">
        <v>28755.46</v>
      </c>
      <c r="J68" s="7">
        <v>11294.28</v>
      </c>
      <c r="K68" s="8">
        <v>9.9000000000000008E-3</v>
      </c>
      <c r="L68" s="8">
        <v>0.01</v>
      </c>
      <c r="M68" s="8">
        <v>8.9999999999999998E-4</v>
      </c>
    </row>
    <row r="69" spans="2:13">
      <c r="B69" s="6" t="s">
        <v>548</v>
      </c>
      <c r="C69" s="17" t="s">
        <v>549</v>
      </c>
      <c r="D69" s="6" t="s">
        <v>550</v>
      </c>
      <c r="E69" s="6"/>
      <c r="F69" s="6" t="s">
        <v>469</v>
      </c>
      <c r="G69" s="6" t="s">
        <v>43</v>
      </c>
      <c r="H69" s="7">
        <v>129460</v>
      </c>
      <c r="I69" s="7">
        <v>26818.880000000001</v>
      </c>
      <c r="J69" s="7">
        <v>34719.72</v>
      </c>
      <c r="K69" s="8">
        <v>5.4999999999999997E-3</v>
      </c>
      <c r="L69" s="8">
        <v>3.0800000000000001E-2</v>
      </c>
      <c r="M69" s="8">
        <v>2.7000000000000001E-3</v>
      </c>
    </row>
    <row r="70" spans="2:13">
      <c r="B70" s="6" t="s">
        <v>551</v>
      </c>
      <c r="C70" s="17" t="s">
        <v>552</v>
      </c>
      <c r="D70" s="6" t="s">
        <v>344</v>
      </c>
      <c r="E70" s="6"/>
      <c r="F70" s="6" t="s">
        <v>469</v>
      </c>
      <c r="G70" s="6" t="s">
        <v>43</v>
      </c>
      <c r="H70" s="7">
        <v>12820</v>
      </c>
      <c r="I70" s="7">
        <v>32897.82</v>
      </c>
      <c r="J70" s="7">
        <v>4217.5</v>
      </c>
      <c r="K70" s="8">
        <v>1E-4</v>
      </c>
      <c r="L70" s="8">
        <v>3.7000000000000002E-3</v>
      </c>
      <c r="M70" s="8">
        <v>2.9999999999999997E-4</v>
      </c>
    </row>
    <row r="71" spans="2:13">
      <c r="B71" s="6" t="s">
        <v>553</v>
      </c>
      <c r="C71" s="17" t="s">
        <v>554</v>
      </c>
      <c r="D71" s="6" t="s">
        <v>344</v>
      </c>
      <c r="E71" s="6"/>
      <c r="F71" s="6" t="s">
        <v>469</v>
      </c>
      <c r="G71" s="6" t="s">
        <v>43</v>
      </c>
      <c r="H71" s="7">
        <v>21662</v>
      </c>
      <c r="I71" s="7">
        <v>27703.22</v>
      </c>
      <c r="J71" s="7">
        <v>6001.07</v>
      </c>
      <c r="K71" s="8">
        <v>2.2000000000000001E-3</v>
      </c>
      <c r="L71" s="8">
        <v>5.3E-3</v>
      </c>
      <c r="M71" s="8">
        <v>5.0000000000000001E-4</v>
      </c>
    </row>
    <row r="72" spans="2:13">
      <c r="B72" s="6" t="s">
        <v>555</v>
      </c>
      <c r="C72" s="17" t="s">
        <v>556</v>
      </c>
      <c r="D72" s="6" t="s">
        <v>344</v>
      </c>
      <c r="E72" s="6"/>
      <c r="F72" s="6" t="s">
        <v>469</v>
      </c>
      <c r="G72" s="6" t="s">
        <v>43</v>
      </c>
      <c r="H72" s="7">
        <v>8139</v>
      </c>
      <c r="I72" s="7">
        <v>116015.18</v>
      </c>
      <c r="J72" s="7">
        <v>9442.48</v>
      </c>
      <c r="K72" s="8">
        <v>1E-4</v>
      </c>
      <c r="L72" s="8">
        <v>8.3999999999999995E-3</v>
      </c>
      <c r="M72" s="8">
        <v>6.9999999999999999E-4</v>
      </c>
    </row>
    <row r="73" spans="2:13">
      <c r="B73" s="6" t="s">
        <v>557</v>
      </c>
      <c r="C73" s="17" t="s">
        <v>556</v>
      </c>
      <c r="D73" s="6" t="s">
        <v>344</v>
      </c>
      <c r="E73" s="6"/>
      <c r="F73" s="6" t="s">
        <v>469</v>
      </c>
      <c r="G73" s="6" t="s">
        <v>43</v>
      </c>
      <c r="H73" s="7">
        <v>27152.1</v>
      </c>
      <c r="I73" s="7">
        <v>100.7</v>
      </c>
      <c r="J73" s="7">
        <v>27.34</v>
      </c>
      <c r="L73" s="8">
        <v>0</v>
      </c>
      <c r="M73" s="8">
        <v>0</v>
      </c>
    </row>
    <row r="74" spans="2:13">
      <c r="B74" s="6" t="s">
        <v>558</v>
      </c>
      <c r="C74" s="17" t="s">
        <v>559</v>
      </c>
      <c r="D74" s="6" t="s">
        <v>444</v>
      </c>
      <c r="E74" s="6"/>
      <c r="F74" s="6" t="s">
        <v>469</v>
      </c>
      <c r="G74" s="6" t="s">
        <v>43</v>
      </c>
      <c r="H74" s="7">
        <v>3823</v>
      </c>
      <c r="I74" s="7">
        <v>17525.509999999998</v>
      </c>
      <c r="J74" s="7">
        <v>670</v>
      </c>
      <c r="K74" s="8">
        <v>1E-4</v>
      </c>
      <c r="L74" s="8">
        <v>5.9999999999999995E-4</v>
      </c>
      <c r="M74" s="8">
        <v>1E-4</v>
      </c>
    </row>
    <row r="75" spans="2:13">
      <c r="B75" s="6" t="s">
        <v>560</v>
      </c>
      <c r="C75" s="17" t="s">
        <v>559</v>
      </c>
      <c r="D75" s="6" t="s">
        <v>444</v>
      </c>
      <c r="E75" s="6"/>
      <c r="F75" s="6" t="s">
        <v>469</v>
      </c>
      <c r="G75" s="6" t="s">
        <v>43</v>
      </c>
      <c r="H75" s="7">
        <v>2587.2600000000002</v>
      </c>
      <c r="I75" s="7">
        <v>100.7</v>
      </c>
      <c r="J75" s="7">
        <v>2.61</v>
      </c>
      <c r="L75" s="8">
        <v>0</v>
      </c>
      <c r="M75" s="8">
        <v>0</v>
      </c>
    </row>
    <row r="76" spans="2:13">
      <c r="B76" s="6" t="s">
        <v>561</v>
      </c>
      <c r="C76" s="17" t="s">
        <v>562</v>
      </c>
      <c r="D76" s="6" t="s">
        <v>344</v>
      </c>
      <c r="E76" s="6"/>
      <c r="F76" s="6" t="s">
        <v>469</v>
      </c>
      <c r="G76" s="6" t="s">
        <v>43</v>
      </c>
      <c r="H76" s="7">
        <v>142112</v>
      </c>
      <c r="I76" s="7">
        <v>85947.29</v>
      </c>
      <c r="J76" s="7">
        <v>122141.41</v>
      </c>
      <c r="K76" s="8">
        <v>2.0000000000000001E-4</v>
      </c>
      <c r="L76" s="8">
        <v>0.1084</v>
      </c>
      <c r="M76" s="8">
        <v>9.5999999999999992E-3</v>
      </c>
    </row>
    <row r="77" spans="2:13">
      <c r="B77" s="6" t="s">
        <v>563</v>
      </c>
      <c r="C77" s="17" t="s">
        <v>562</v>
      </c>
      <c r="D77" s="6" t="s">
        <v>344</v>
      </c>
      <c r="E77" s="6"/>
      <c r="F77" s="6" t="s">
        <v>469</v>
      </c>
      <c r="G77" s="6" t="s">
        <v>43</v>
      </c>
      <c r="H77" s="7">
        <v>540933.35</v>
      </c>
      <c r="I77" s="7">
        <v>100.68</v>
      </c>
      <c r="J77" s="7">
        <v>544.62</v>
      </c>
      <c r="L77" s="8">
        <v>5.0000000000000001E-4</v>
      </c>
      <c r="M77" s="8">
        <v>0</v>
      </c>
    </row>
    <row r="78" spans="2:13">
      <c r="B78" s="6" t="s">
        <v>564</v>
      </c>
      <c r="C78" s="17" t="s">
        <v>565</v>
      </c>
      <c r="D78" s="6" t="s">
        <v>344</v>
      </c>
      <c r="E78" s="6"/>
      <c r="F78" s="6" t="s">
        <v>469</v>
      </c>
      <c r="G78" s="6" t="s">
        <v>43</v>
      </c>
      <c r="H78" s="7">
        <v>46845</v>
      </c>
      <c r="I78" s="7">
        <v>18594.419999999998</v>
      </c>
      <c r="J78" s="7">
        <v>8710.56</v>
      </c>
      <c r="K78" s="8">
        <v>2.0000000000000001E-4</v>
      </c>
      <c r="L78" s="8">
        <v>7.7000000000000002E-3</v>
      </c>
      <c r="M78" s="8">
        <v>6.9999999999999999E-4</v>
      </c>
    </row>
    <row r="79" spans="2:13">
      <c r="B79" s="6" t="s">
        <v>566</v>
      </c>
      <c r="C79" s="17" t="s">
        <v>567</v>
      </c>
      <c r="D79" s="6" t="s">
        <v>444</v>
      </c>
      <c r="E79" s="6"/>
      <c r="F79" s="6" t="s">
        <v>469</v>
      </c>
      <c r="G79" s="6" t="s">
        <v>45</v>
      </c>
      <c r="H79" s="7">
        <v>13253</v>
      </c>
      <c r="I79" s="7">
        <v>15010.78</v>
      </c>
      <c r="J79" s="7">
        <v>1989.38</v>
      </c>
      <c r="K79" s="8">
        <v>2.0000000000000001E-4</v>
      </c>
      <c r="L79" s="8">
        <v>1.8E-3</v>
      </c>
      <c r="M79" s="8">
        <v>2.0000000000000001E-4</v>
      </c>
    </row>
    <row r="80" spans="2:13">
      <c r="B80" s="6" t="s">
        <v>568</v>
      </c>
      <c r="C80" s="17" t="s">
        <v>569</v>
      </c>
      <c r="D80" s="6" t="s">
        <v>344</v>
      </c>
      <c r="E80" s="6"/>
      <c r="F80" s="6" t="s">
        <v>469</v>
      </c>
      <c r="G80" s="6" t="s">
        <v>48</v>
      </c>
      <c r="H80" s="7">
        <v>205541</v>
      </c>
      <c r="I80" s="7">
        <v>18432.93</v>
      </c>
      <c r="J80" s="7">
        <v>37887.230000000003</v>
      </c>
      <c r="K80" s="8">
        <v>6.9999999999999999E-4</v>
      </c>
      <c r="L80" s="8">
        <v>3.3599999999999998E-2</v>
      </c>
      <c r="M80" s="8">
        <v>3.0000000000000001E-3</v>
      </c>
    </row>
    <row r="81" spans="2:13">
      <c r="B81" s="6" t="s">
        <v>570</v>
      </c>
      <c r="C81" s="17" t="s">
        <v>571</v>
      </c>
      <c r="D81" s="6" t="s">
        <v>344</v>
      </c>
      <c r="E81" s="6"/>
      <c r="F81" s="6" t="s">
        <v>469</v>
      </c>
      <c r="G81" s="6" t="s">
        <v>43</v>
      </c>
      <c r="H81" s="7">
        <v>54547</v>
      </c>
      <c r="I81" s="7">
        <v>13757.41</v>
      </c>
      <c r="J81" s="7">
        <v>7504.25</v>
      </c>
      <c r="K81" s="8">
        <v>0</v>
      </c>
      <c r="L81" s="8">
        <v>6.7000000000000002E-3</v>
      </c>
      <c r="M81" s="8">
        <v>5.9999999999999995E-4</v>
      </c>
    </row>
    <row r="82" spans="2:13">
      <c r="B82" s="6" t="s">
        <v>572</v>
      </c>
      <c r="C82" s="17" t="s">
        <v>573</v>
      </c>
      <c r="D82" s="6" t="s">
        <v>344</v>
      </c>
      <c r="E82" s="6"/>
      <c r="F82" s="6" t="s">
        <v>469</v>
      </c>
      <c r="G82" s="6" t="s">
        <v>43</v>
      </c>
      <c r="H82" s="7">
        <v>95235</v>
      </c>
      <c r="I82" s="7">
        <v>22070.3</v>
      </c>
      <c r="J82" s="7">
        <v>21018.65</v>
      </c>
      <c r="K82" s="8">
        <v>4.0000000000000002E-4</v>
      </c>
      <c r="L82" s="8">
        <v>1.8599999999999998E-2</v>
      </c>
      <c r="M82" s="8">
        <v>1.6999999999999999E-3</v>
      </c>
    </row>
    <row r="83" spans="2:13">
      <c r="B83" s="6" t="s">
        <v>574</v>
      </c>
      <c r="C83" s="17" t="s">
        <v>575</v>
      </c>
      <c r="D83" s="6" t="s">
        <v>302</v>
      </c>
      <c r="E83" s="6"/>
      <c r="F83" s="6" t="s">
        <v>469</v>
      </c>
      <c r="G83" s="6" t="s">
        <v>43</v>
      </c>
      <c r="H83" s="7">
        <v>2577</v>
      </c>
      <c r="I83" s="7">
        <v>25876.85</v>
      </c>
      <c r="J83" s="7">
        <v>666.85</v>
      </c>
      <c r="K83" s="8">
        <v>0</v>
      </c>
      <c r="L83" s="8">
        <v>5.9999999999999995E-4</v>
      </c>
      <c r="M83" s="8">
        <v>1E-4</v>
      </c>
    </row>
    <row r="84" spans="2:13">
      <c r="B84" s="6" t="s">
        <v>576</v>
      </c>
      <c r="C84" s="17" t="s">
        <v>577</v>
      </c>
      <c r="D84" s="6" t="s">
        <v>344</v>
      </c>
      <c r="E84" s="6"/>
      <c r="F84" s="6" t="s">
        <v>469</v>
      </c>
      <c r="G84" s="6" t="s">
        <v>43</v>
      </c>
      <c r="H84" s="7">
        <v>229809</v>
      </c>
      <c r="I84" s="7">
        <v>19048.13</v>
      </c>
      <c r="J84" s="7">
        <v>43774.32</v>
      </c>
      <c r="K84" s="8">
        <v>2.2000000000000001E-3</v>
      </c>
      <c r="L84" s="8">
        <v>3.8800000000000001E-2</v>
      </c>
      <c r="M84" s="8">
        <v>3.5000000000000001E-3</v>
      </c>
    </row>
    <row r="85" spans="2:13">
      <c r="B85" s="6" t="s">
        <v>578</v>
      </c>
      <c r="C85" s="17" t="s">
        <v>579</v>
      </c>
      <c r="D85" s="6" t="s">
        <v>302</v>
      </c>
      <c r="E85" s="6"/>
      <c r="F85" s="6" t="s">
        <v>469</v>
      </c>
      <c r="G85" s="6" t="s">
        <v>94</v>
      </c>
      <c r="H85" s="7">
        <v>59691</v>
      </c>
      <c r="I85" s="7">
        <v>3313.31</v>
      </c>
      <c r="J85" s="7">
        <v>1977.75</v>
      </c>
      <c r="K85" s="8">
        <v>1E-4</v>
      </c>
      <c r="L85" s="8">
        <v>1.8E-3</v>
      </c>
      <c r="M85" s="8">
        <v>2.0000000000000001E-4</v>
      </c>
    </row>
    <row r="86" spans="2:13">
      <c r="B86" s="13" t="s">
        <v>580</v>
      </c>
      <c r="C86" s="14"/>
      <c r="D86" s="13"/>
      <c r="E86" s="13"/>
      <c r="F86" s="13"/>
      <c r="G86" s="13"/>
      <c r="H86" s="15">
        <v>0</v>
      </c>
      <c r="J86" s="15">
        <v>0</v>
      </c>
      <c r="L86" s="16">
        <v>0</v>
      </c>
      <c r="M86" s="16">
        <v>0</v>
      </c>
    </row>
    <row r="87" spans="2:13">
      <c r="B87" s="13" t="s">
        <v>488</v>
      </c>
      <c r="C87" s="14"/>
      <c r="D87" s="13"/>
      <c r="E87" s="13"/>
      <c r="F87" s="13"/>
      <c r="G87" s="13"/>
      <c r="H87" s="15">
        <v>0</v>
      </c>
      <c r="J87" s="15">
        <v>0</v>
      </c>
      <c r="L87" s="16">
        <v>0</v>
      </c>
      <c r="M87" s="16">
        <v>0</v>
      </c>
    </row>
    <row r="88" spans="2:13">
      <c r="B88" s="13" t="s">
        <v>489</v>
      </c>
      <c r="C88" s="14"/>
      <c r="D88" s="13"/>
      <c r="E88" s="13"/>
      <c r="F88" s="13"/>
      <c r="G88" s="13"/>
      <c r="H88" s="15">
        <v>0</v>
      </c>
      <c r="J88" s="15">
        <v>0</v>
      </c>
      <c r="L88" s="16">
        <v>0</v>
      </c>
      <c r="M88" s="16">
        <v>0</v>
      </c>
    </row>
    <row r="91" spans="2:13">
      <c r="B91" s="6" t="s">
        <v>111</v>
      </c>
      <c r="C91" s="17"/>
      <c r="D91" s="6"/>
      <c r="E91" s="6"/>
      <c r="F91" s="6"/>
      <c r="G91" s="6"/>
    </row>
    <row r="95" spans="2:13">
      <c r="B95" s="5"/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3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2" width="13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112</v>
      </c>
    </row>
    <row r="7" spans="2:15" ht="15.75">
      <c r="B7" s="2" t="s">
        <v>581</v>
      </c>
    </row>
    <row r="8" spans="2:15">
      <c r="B8" s="3" t="s">
        <v>76</v>
      </c>
      <c r="C8" s="3" t="s">
        <v>77</v>
      </c>
      <c r="D8" s="3" t="s">
        <v>114</v>
      </c>
      <c r="E8" s="3" t="s">
        <v>78</v>
      </c>
      <c r="F8" s="3" t="s">
        <v>153</v>
      </c>
      <c r="G8" s="3" t="s">
        <v>79</v>
      </c>
      <c r="H8" s="3" t="s">
        <v>80</v>
      </c>
      <c r="I8" s="3" t="s">
        <v>81</v>
      </c>
      <c r="J8" s="3" t="s">
        <v>117</v>
      </c>
      <c r="K8" s="3" t="s">
        <v>42</v>
      </c>
      <c r="L8" s="3" t="s">
        <v>84</v>
      </c>
      <c r="M8" s="3" t="s">
        <v>118</v>
      </c>
      <c r="N8" s="3" t="s">
        <v>119</v>
      </c>
      <c r="O8" s="3" t="s">
        <v>86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122</v>
      </c>
      <c r="K9" s="4" t="s">
        <v>123</v>
      </c>
      <c r="L9" s="4" t="s">
        <v>88</v>
      </c>
      <c r="M9" s="4" t="s">
        <v>87</v>
      </c>
      <c r="N9" s="4" t="s">
        <v>87</v>
      </c>
      <c r="O9" s="4" t="s">
        <v>87</v>
      </c>
    </row>
    <row r="11" spans="2:15">
      <c r="B11" s="3" t="s">
        <v>582</v>
      </c>
      <c r="C11" s="12"/>
      <c r="D11" s="3"/>
      <c r="E11" s="3"/>
      <c r="F11" s="3"/>
      <c r="G11" s="3"/>
      <c r="H11" s="3"/>
      <c r="I11" s="3"/>
      <c r="J11" s="9">
        <v>772055.01</v>
      </c>
      <c r="L11" s="9">
        <v>220905.45</v>
      </c>
      <c r="N11" s="10">
        <v>1</v>
      </c>
      <c r="O11" s="10">
        <v>1.7399999999999999E-2</v>
      </c>
    </row>
    <row r="12" spans="2:15">
      <c r="B12" s="3" t="s">
        <v>583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584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585</v>
      </c>
      <c r="C14" s="12"/>
      <c r="D14" s="3"/>
      <c r="E14" s="3"/>
      <c r="F14" s="3"/>
      <c r="G14" s="3"/>
      <c r="H14" s="3"/>
      <c r="I14" s="3"/>
      <c r="J14" s="9">
        <v>772055.01</v>
      </c>
      <c r="L14" s="9">
        <v>220905.45</v>
      </c>
      <c r="N14" s="10">
        <v>1</v>
      </c>
      <c r="O14" s="10">
        <v>1.7399999999999999E-2</v>
      </c>
    </row>
    <row r="15" spans="2:15">
      <c r="B15" s="13" t="s">
        <v>586</v>
      </c>
      <c r="C15" s="14"/>
      <c r="D15" s="13"/>
      <c r="E15" s="13"/>
      <c r="F15" s="13"/>
      <c r="G15" s="13"/>
      <c r="H15" s="13"/>
      <c r="I15" s="13"/>
      <c r="J15" s="15">
        <v>772055.01</v>
      </c>
      <c r="L15" s="15">
        <v>220905.45</v>
      </c>
      <c r="N15" s="16">
        <v>1</v>
      </c>
      <c r="O15" s="16">
        <v>1.7399999999999999E-2</v>
      </c>
    </row>
    <row r="16" spans="2:15">
      <c r="B16" s="6" t="s">
        <v>587</v>
      </c>
      <c r="C16" s="17" t="s">
        <v>588</v>
      </c>
      <c r="D16" s="6" t="s">
        <v>302</v>
      </c>
      <c r="E16" s="6"/>
      <c r="F16" s="6" t="s">
        <v>589</v>
      </c>
      <c r="G16" s="6"/>
      <c r="H16" s="6"/>
      <c r="I16" s="6" t="s">
        <v>48</v>
      </c>
      <c r="J16" s="7">
        <v>14269</v>
      </c>
      <c r="K16" s="7">
        <v>89499.44</v>
      </c>
      <c r="L16" s="7">
        <v>12770.68</v>
      </c>
      <c r="M16" s="8">
        <v>1.47E-2</v>
      </c>
      <c r="N16" s="8">
        <v>5.7799999999999997E-2</v>
      </c>
      <c r="O16" s="8">
        <v>1E-3</v>
      </c>
    </row>
    <row r="17" spans="2:15">
      <c r="B17" s="6" t="s">
        <v>590</v>
      </c>
      <c r="C17" s="17" t="s">
        <v>591</v>
      </c>
      <c r="D17" s="6" t="s">
        <v>302</v>
      </c>
      <c r="E17" s="6"/>
      <c r="F17" s="6" t="s">
        <v>592</v>
      </c>
      <c r="G17" s="6"/>
      <c r="H17" s="6"/>
      <c r="I17" s="6" t="s">
        <v>43</v>
      </c>
      <c r="J17" s="7">
        <v>416980</v>
      </c>
      <c r="K17" s="7">
        <v>9028.06</v>
      </c>
      <c r="L17" s="7">
        <v>37645.199999999997</v>
      </c>
      <c r="M17" s="8">
        <v>1.0500000000000001E-2</v>
      </c>
      <c r="N17" s="8">
        <v>0.1704</v>
      </c>
      <c r="O17" s="8">
        <v>3.0000000000000001E-3</v>
      </c>
    </row>
    <row r="18" spans="2:15">
      <c r="B18" s="6" t="s">
        <v>593</v>
      </c>
      <c r="C18" s="17" t="s">
        <v>594</v>
      </c>
      <c r="D18" s="6" t="s">
        <v>302</v>
      </c>
      <c r="E18" s="6"/>
      <c r="F18" s="6" t="s">
        <v>592</v>
      </c>
      <c r="G18" s="6"/>
      <c r="H18" s="6"/>
      <c r="I18" s="6" t="s">
        <v>43</v>
      </c>
      <c r="J18" s="7">
        <v>1269.3800000000001</v>
      </c>
      <c r="K18" s="7">
        <v>458324</v>
      </c>
      <c r="L18" s="7">
        <v>5817.87</v>
      </c>
      <c r="M18" s="8">
        <v>1.1999999999999999E-3</v>
      </c>
      <c r="N18" s="8">
        <v>2.63E-2</v>
      </c>
      <c r="O18" s="8">
        <v>5.0000000000000001E-4</v>
      </c>
    </row>
    <row r="19" spans="2:15">
      <c r="B19" s="6" t="s">
        <v>595</v>
      </c>
      <c r="C19" s="17" t="s">
        <v>596</v>
      </c>
      <c r="D19" s="6" t="s">
        <v>344</v>
      </c>
      <c r="E19" s="6"/>
      <c r="F19" s="6" t="s">
        <v>589</v>
      </c>
      <c r="G19" s="6"/>
      <c r="H19" s="6"/>
      <c r="I19" s="6" t="s">
        <v>43</v>
      </c>
      <c r="J19" s="7">
        <v>51775</v>
      </c>
      <c r="K19" s="7">
        <v>49708.160000000003</v>
      </c>
      <c r="L19" s="7">
        <v>25736.400000000001</v>
      </c>
      <c r="M19" s="8">
        <v>0</v>
      </c>
      <c r="N19" s="8">
        <v>0.11650000000000001</v>
      </c>
      <c r="O19" s="8">
        <v>2E-3</v>
      </c>
    </row>
    <row r="20" spans="2:15">
      <c r="B20" s="6" t="s">
        <v>597</v>
      </c>
      <c r="C20" s="17" t="s">
        <v>598</v>
      </c>
      <c r="D20" s="6" t="s">
        <v>302</v>
      </c>
      <c r="E20" s="6"/>
      <c r="F20" s="6" t="s">
        <v>589</v>
      </c>
      <c r="G20" s="6"/>
      <c r="H20" s="6"/>
      <c r="I20" s="6" t="s">
        <v>43</v>
      </c>
      <c r="J20" s="7">
        <v>115814.07</v>
      </c>
      <c r="K20" s="7">
        <v>4951.9799999999996</v>
      </c>
      <c r="L20" s="7">
        <v>5735.08</v>
      </c>
      <c r="M20" s="8">
        <v>3.7000000000000002E-3</v>
      </c>
      <c r="N20" s="8">
        <v>2.5999999999999999E-2</v>
      </c>
      <c r="O20" s="8">
        <v>5.0000000000000001E-4</v>
      </c>
    </row>
    <row r="21" spans="2:15">
      <c r="B21" s="6" t="s">
        <v>599</v>
      </c>
      <c r="C21" s="17" t="s">
        <v>600</v>
      </c>
      <c r="D21" s="6" t="s">
        <v>344</v>
      </c>
      <c r="E21" s="6"/>
      <c r="F21" s="6" t="s">
        <v>589</v>
      </c>
      <c r="G21" s="6"/>
      <c r="H21" s="6"/>
      <c r="I21" s="6" t="s">
        <v>43</v>
      </c>
      <c r="J21" s="7">
        <v>902.06</v>
      </c>
      <c r="K21" s="7">
        <v>4206660.7</v>
      </c>
      <c r="L21" s="7">
        <v>37946.6</v>
      </c>
      <c r="M21" s="8">
        <v>6.4999999999999997E-3</v>
      </c>
      <c r="N21" s="8">
        <v>0.17180000000000001</v>
      </c>
      <c r="O21" s="8">
        <v>3.0000000000000001E-3</v>
      </c>
    </row>
    <row r="22" spans="2:15">
      <c r="B22" s="6" t="s">
        <v>601</v>
      </c>
      <c r="C22" s="17" t="s">
        <v>602</v>
      </c>
      <c r="D22" s="6" t="s">
        <v>344</v>
      </c>
      <c r="E22" s="6"/>
      <c r="F22" s="6" t="s">
        <v>592</v>
      </c>
      <c r="G22" s="6"/>
      <c r="H22" s="6"/>
      <c r="I22" s="6" t="s">
        <v>43</v>
      </c>
      <c r="J22" s="7">
        <v>56256</v>
      </c>
      <c r="K22" s="7">
        <v>62904.2</v>
      </c>
      <c r="L22" s="7">
        <v>35387.39</v>
      </c>
      <c r="M22" s="8">
        <v>1.37E-2</v>
      </c>
      <c r="N22" s="8">
        <v>0.16020000000000001</v>
      </c>
      <c r="O22" s="8">
        <v>2.8E-3</v>
      </c>
    </row>
    <row r="23" spans="2:15">
      <c r="B23" s="6" t="s">
        <v>603</v>
      </c>
      <c r="C23" s="17" t="s">
        <v>604</v>
      </c>
      <c r="D23" s="6" t="s">
        <v>302</v>
      </c>
      <c r="E23" s="6"/>
      <c r="F23" s="6" t="s">
        <v>589</v>
      </c>
      <c r="G23" s="6"/>
      <c r="H23" s="6"/>
      <c r="I23" s="6" t="s">
        <v>44</v>
      </c>
      <c r="J23" s="7">
        <v>24766</v>
      </c>
      <c r="K23" s="7">
        <v>3263812.57</v>
      </c>
      <c r="L23" s="7">
        <v>8083.16</v>
      </c>
      <c r="M23" s="8">
        <v>8.9999999999999998E-4</v>
      </c>
      <c r="N23" s="8">
        <v>3.6600000000000001E-2</v>
      </c>
      <c r="O23" s="8">
        <v>5.9999999999999995E-4</v>
      </c>
    </row>
    <row r="24" spans="2:15">
      <c r="B24" s="6" t="s">
        <v>605</v>
      </c>
      <c r="C24" s="17" t="s">
        <v>606</v>
      </c>
      <c r="D24" s="6" t="s">
        <v>344</v>
      </c>
      <c r="E24" s="6"/>
      <c r="F24" s="6" t="s">
        <v>589</v>
      </c>
      <c r="G24" s="6"/>
      <c r="H24" s="6"/>
      <c r="I24" s="6" t="s">
        <v>43</v>
      </c>
      <c r="J24" s="7">
        <v>36125.43</v>
      </c>
      <c r="K24" s="7">
        <v>57971.07</v>
      </c>
      <c r="L24" s="7">
        <v>20942.3</v>
      </c>
      <c r="M24" s="8">
        <v>4.4999999999999997E-3</v>
      </c>
      <c r="N24" s="8">
        <v>9.4799999999999995E-2</v>
      </c>
      <c r="O24" s="8">
        <v>1.6999999999999999E-3</v>
      </c>
    </row>
    <row r="25" spans="2:15">
      <c r="B25" s="6" t="s">
        <v>607</v>
      </c>
      <c r="C25" s="17" t="s">
        <v>608</v>
      </c>
      <c r="D25" s="6" t="s">
        <v>344</v>
      </c>
      <c r="E25" s="6"/>
      <c r="F25" s="6" t="s">
        <v>589</v>
      </c>
      <c r="G25" s="6"/>
      <c r="H25" s="6"/>
      <c r="I25" s="6" t="s">
        <v>43</v>
      </c>
      <c r="J25" s="7">
        <v>19285</v>
      </c>
      <c r="K25" s="7">
        <v>50373.35</v>
      </c>
      <c r="L25" s="7">
        <v>9714.5</v>
      </c>
      <c r="M25" s="8">
        <v>2.0000000000000001E-4</v>
      </c>
      <c r="N25" s="8">
        <v>4.3999999999999997E-2</v>
      </c>
      <c r="O25" s="8">
        <v>8.0000000000000004E-4</v>
      </c>
    </row>
    <row r="26" spans="2:15">
      <c r="B26" s="6" t="s">
        <v>609</v>
      </c>
      <c r="C26" s="17" t="s">
        <v>610</v>
      </c>
      <c r="D26" s="6" t="s">
        <v>302</v>
      </c>
      <c r="E26" s="6"/>
      <c r="F26" s="6" t="s">
        <v>589</v>
      </c>
      <c r="G26" s="6"/>
      <c r="H26" s="6"/>
      <c r="I26" s="6" t="s">
        <v>43</v>
      </c>
      <c r="J26" s="7">
        <v>34613.07</v>
      </c>
      <c r="K26" s="7">
        <v>61035.53</v>
      </c>
      <c r="L26" s="7">
        <v>21126.27</v>
      </c>
      <c r="M26" s="8">
        <v>0</v>
      </c>
      <c r="N26" s="8">
        <v>9.5600000000000004E-2</v>
      </c>
      <c r="O26" s="8">
        <v>1.6999999999999999E-3</v>
      </c>
    </row>
    <row r="29" spans="2:15">
      <c r="B29" s="6" t="s">
        <v>111</v>
      </c>
      <c r="C29" s="17"/>
      <c r="D29" s="6"/>
      <c r="E29" s="6"/>
      <c r="F29" s="6"/>
      <c r="G29" s="6"/>
      <c r="H29" s="6"/>
      <c r="I29" s="6"/>
    </row>
    <row r="33" spans="2:2">
      <c r="B33" s="5"/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4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16.7109375" customWidth="1"/>
    <col min="6" max="6" width="11.7109375" customWidth="1"/>
    <col min="7" max="7" width="15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112</v>
      </c>
    </row>
    <row r="7" spans="2:12" ht="15.75">
      <c r="B7" s="2" t="s">
        <v>611</v>
      </c>
    </row>
    <row r="8" spans="2:12">
      <c r="B8" s="3" t="s">
        <v>76</v>
      </c>
      <c r="C8" s="3" t="s">
        <v>77</v>
      </c>
      <c r="D8" s="3" t="s">
        <v>114</v>
      </c>
      <c r="E8" s="3" t="s">
        <v>153</v>
      </c>
      <c r="F8" s="3" t="s">
        <v>81</v>
      </c>
      <c r="G8" s="3" t="s">
        <v>117</v>
      </c>
      <c r="H8" s="3" t="s">
        <v>42</v>
      </c>
      <c r="I8" s="3" t="s">
        <v>84</v>
      </c>
      <c r="J8" s="3" t="s">
        <v>118</v>
      </c>
      <c r="K8" s="3" t="s">
        <v>119</v>
      </c>
      <c r="L8" s="3" t="s">
        <v>86</v>
      </c>
    </row>
    <row r="9" spans="2:12">
      <c r="B9" s="4"/>
      <c r="C9" s="4"/>
      <c r="D9" s="4"/>
      <c r="E9" s="4"/>
      <c r="F9" s="4"/>
      <c r="G9" s="4" t="s">
        <v>122</v>
      </c>
      <c r="H9" s="4" t="s">
        <v>123</v>
      </c>
      <c r="I9" s="4" t="s">
        <v>88</v>
      </c>
      <c r="J9" s="4" t="s">
        <v>87</v>
      </c>
      <c r="K9" s="4" t="s">
        <v>87</v>
      </c>
      <c r="L9" s="4" t="s">
        <v>87</v>
      </c>
    </row>
    <row r="11" spans="2:12">
      <c r="B11" s="3" t="s">
        <v>612</v>
      </c>
      <c r="C11" s="12"/>
      <c r="D11" s="3"/>
      <c r="E11" s="3"/>
      <c r="F11" s="3"/>
      <c r="G11" s="9">
        <v>2545650.0299999998</v>
      </c>
      <c r="I11" s="9">
        <v>8909.7800000000007</v>
      </c>
      <c r="K11" s="10">
        <v>1</v>
      </c>
      <c r="L11" s="10">
        <v>6.9999999999999999E-4</v>
      </c>
    </row>
    <row r="12" spans="2:12">
      <c r="B12" s="3" t="s">
        <v>613</v>
      </c>
      <c r="C12" s="12"/>
      <c r="D12" s="3"/>
      <c r="E12" s="3"/>
      <c r="F12" s="3"/>
      <c r="G12" s="9">
        <v>2545650.0299999998</v>
      </c>
      <c r="I12" s="9">
        <v>8909.7800000000007</v>
      </c>
      <c r="K12" s="10">
        <v>1</v>
      </c>
      <c r="L12" s="10">
        <v>6.9999999999999999E-4</v>
      </c>
    </row>
    <row r="13" spans="2:12">
      <c r="B13" s="13" t="s">
        <v>613</v>
      </c>
      <c r="C13" s="14"/>
      <c r="D13" s="13"/>
      <c r="E13" s="13"/>
      <c r="F13" s="13"/>
      <c r="G13" s="15">
        <v>2545650.0299999998</v>
      </c>
      <c r="I13" s="15">
        <v>8909.7800000000007</v>
      </c>
      <c r="K13" s="16">
        <v>1</v>
      </c>
      <c r="L13" s="16">
        <v>6.9999999999999999E-4</v>
      </c>
    </row>
    <row r="14" spans="2:12">
      <c r="B14" s="6" t="s">
        <v>614</v>
      </c>
      <c r="C14" s="17">
        <v>6910152</v>
      </c>
      <c r="D14" s="6" t="s">
        <v>128</v>
      </c>
      <c r="E14" s="6" t="s">
        <v>159</v>
      </c>
      <c r="F14" s="6" t="s">
        <v>94</v>
      </c>
      <c r="G14" s="7">
        <v>2545650</v>
      </c>
      <c r="H14" s="7">
        <v>350</v>
      </c>
      <c r="I14" s="7">
        <v>8909.77</v>
      </c>
      <c r="J14" s="8">
        <v>7.9799999999999996E-2</v>
      </c>
      <c r="K14" s="8">
        <v>1</v>
      </c>
      <c r="L14" s="8">
        <v>6.9999999999999999E-4</v>
      </c>
    </row>
    <row r="15" spans="2:12">
      <c r="B15" s="6" t="s">
        <v>615</v>
      </c>
      <c r="C15" s="17">
        <v>1120906</v>
      </c>
      <c r="D15" s="6" t="s">
        <v>128</v>
      </c>
      <c r="E15" s="6" t="s">
        <v>203</v>
      </c>
      <c r="F15" s="6" t="s">
        <v>94</v>
      </c>
      <c r="G15" s="7">
        <v>0.03</v>
      </c>
      <c r="H15" s="7">
        <v>18</v>
      </c>
      <c r="I15" s="7">
        <v>0</v>
      </c>
      <c r="J15" s="8">
        <v>0</v>
      </c>
      <c r="K15" s="8">
        <v>0</v>
      </c>
      <c r="L15" s="8">
        <v>0</v>
      </c>
    </row>
    <row r="16" spans="2:12">
      <c r="B16" s="3" t="s">
        <v>616</v>
      </c>
      <c r="C16" s="12"/>
      <c r="D16" s="3"/>
      <c r="E16" s="3"/>
      <c r="F16" s="3"/>
      <c r="G16" s="9">
        <v>0</v>
      </c>
      <c r="I16" s="9">
        <v>0</v>
      </c>
      <c r="K16" s="10">
        <v>0</v>
      </c>
      <c r="L16" s="10">
        <v>0</v>
      </c>
    </row>
    <row r="17" spans="2:12">
      <c r="B17" s="13" t="s">
        <v>616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20" spans="2:12">
      <c r="B20" s="6" t="s">
        <v>111</v>
      </c>
      <c r="C20" s="17"/>
      <c r="D20" s="6"/>
      <c r="E20" s="6"/>
      <c r="F20" s="6"/>
    </row>
    <row r="24" spans="2:12">
      <c r="B24" s="5"/>
    </row>
  </sheetData>
  <pageMargins left="0.75" right="0.75" top="1" bottom="1" header="0.5" footer="0.5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 מוצר" ma:contentTypeID="0x010100CE5CE4355347461DBBC34575176B9B7F0023CF4EEA13AF374BB32DB1F4CCECDA12" ma:contentTypeVersion="3" ma:contentTypeDescription="סוג תוכן מסמך מוצר" ma:contentTypeScope="" ma:versionID="0d421863793272c3af1ab18cc1f6e18a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b2e9006e697b8fb0f2a7d291c23913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S_Form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S_FormDate" ma:index="8" nillable="true" ma:displayName="תאריך עדכון טופס" ma:format="DateTime" ma:internalName="PS_Form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S_Form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60953575-A0F9-4C00-B1DB-04DB573C0DA0}"/>
</file>

<file path=customXml/itemProps2.xml><?xml version="1.0" encoding="utf-8"?>
<ds:datastoreItem xmlns:ds="http://schemas.openxmlformats.org/officeDocument/2006/customXml" ds:itemID="{A23CDA04-CE60-4AA1-8A26-7A30DA1B02F5}"/>
</file>

<file path=customXml/itemProps3.xml><?xml version="1.0" encoding="utf-8"?>
<ds:datastoreItem xmlns:ds="http://schemas.openxmlformats.org/officeDocument/2006/customXml" ds:itemID="{FD6AF077-FE1E-4CC1-8ED0-34989CB4F88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Arnon Ishach</dc:creator>
  <cp:lastModifiedBy>Arnon Ishach</cp:lastModifiedBy>
  <dcterms:created xsi:type="dcterms:W3CDTF">2017-01-12T10:37:25Z</dcterms:created>
  <dcterms:modified xsi:type="dcterms:W3CDTF">2017-01-15T11:49:59Z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0x010100CE5CE4355347461DBBC34575176B9B7F0023CF4EEA13AF374BB32DB1F4CCECDA12</vt:lpwstr>
  </property>
</Properties>
</file>