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calcChain.xml><?xml version="1.0" encoding="utf-8"?>
<calcChain xmlns="http://schemas.openxmlformats.org/spreadsheetml/2006/main">
  <c r="D16" i="1" l="1"/>
  <c r="N11" i="6"/>
  <c r="K11" i="6"/>
  <c r="K21" i="6"/>
  <c r="D17" i="1" l="1"/>
  <c r="M11" i="7"/>
  <c r="J11" i="7"/>
  <c r="J29" i="7"/>
</calcChain>
</file>

<file path=xl/sharedStrings.xml><?xml version="1.0" encoding="utf-8"?>
<sst xmlns="http://schemas.openxmlformats.org/spreadsheetml/2006/main" count="2356" uniqueCount="708">
  <si>
    <t>תאריך הדיווח: 31/03/2016</t>
  </si>
  <si>
    <t>שם מסלול/קרן/קופה: אקסלנס גמל אגח עד20% (125)</t>
  </si>
  <si>
    <t>מספר מסלול/קרן/קופה: 2089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</si>
  <si>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</si>
  <si>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</si>
  <si>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</si>
  <si>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</si>
  <si>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</si>
  <si>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</si>
  <si>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</si>
  <si>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</si>
  <si>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</si>
  <si>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</si>
  <si>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</si>
  <si>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</si>
  <si>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</si>
  <si>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</si>
  <si>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</si>
  <si>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</si>
  <si>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</si>
  <si>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</si>
  <si>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</si>
  <si>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</si>
  <si>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</si>
  <si>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</si>
  <si>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</si>
  <si>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</si>
  <si>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</si>
  <si>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</si>
  <si>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</si>
  <si>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</si>
  <si>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</si>
  <si>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</si>
  <si>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</si>
  <si>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</si>
  <si>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</si>
  <si>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</si>
  <si>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</si>
  <si>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</si>
  <si>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</si>
  <si>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</si>
  <si>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</si>
  <si>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</si>
  <si>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</si>
  <si>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</si>
  <si>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</si>
  <si>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</si>
  <si>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</si>
  <si>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</si>
  <si>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</si>
  <si>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</si>
  <si>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</si>
  <si>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</si>
  <si>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</si>
  <si>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</si>
  <si>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</si>
  <si>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</si>
  <si>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</si>
  <si>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</si>
  <si>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</si>
  <si>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</si>
  <si>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</si>
  <si>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</si>
  <si>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</si>
  <si>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</si>
  <si>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</si>
  <si>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</si>
  <si>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</si>
  <si>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</si>
  <si>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</si>
  <si>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</si>
  <si>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</si>
  <si>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</si>
  <si>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</si>
  <si>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</si>
  <si>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</si>
  <si>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</si>
  <si>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</si>
  <si>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</si>
  <si>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</si>
  <si>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</si>
  <si>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</si>
  <si>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</si>
  <si>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</si>
  <si>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</si>
  <si>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</si>
  <si>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</si>
  <si>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</si>
  <si>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</si>
  <si>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</si>
  <si>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</si>
  <si>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</si>
  <si>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</si>
  <si>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</si>
  <si>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</si>
  <si>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</si>
  <si>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</si>
  <si>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</si>
  <si>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</si>
  <si>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</si>
  <si>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</si>
  <si>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</si>
  <si>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</si>
  <si>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</si>
  <si>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</si>
  <si>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</si>
  <si>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</si>
  <si>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</si>
  <si>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</si>
  <si>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</si>
  <si>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</si>
  <si>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</si>
  <si>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</si>
  <si>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</si>
  <si>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יין (מזרחי)</t>
  </si>
  <si>
    <t>20-00001002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</si>
  <si>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</si>
  <si>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</si>
  <si>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</si>
  <si>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</si>
  <si>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</si>
  <si>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פח"ק 1484 (מזרחי)</t>
  </si>
  <si>
    <t>20-100114840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</si>
  <si>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</si>
  <si>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</si>
  <si>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</si>
  <si>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</si>
  <si>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</si>
  <si>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</si>
  <si>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</si>
  <si>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</si>
  <si>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</si>
  <si>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USD HSB</t>
  </si>
  <si>
    <t>FUTUSDHSBC US</t>
  </si>
  <si>
    <t>HSBC USD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</si>
  <si>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</si>
  <si>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</si>
  <si>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</si>
  <si>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</si>
  <si>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</si>
  <si>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</si>
  <si>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</si>
  <si>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</si>
  <si>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</si>
  <si>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</si>
  <si>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</si>
  <si>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</si>
  <si>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</si>
  <si>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</si>
  <si>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</si>
  <si>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</si>
  <si>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</si>
  <si>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</si>
  <si>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</si>
  <si>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</si>
  <si>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</si>
  <si>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</si>
  <si>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</si>
  <si>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</si>
  <si>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ממצמ0517</t>
  </si>
  <si>
    <t>ממשל צמודה 0841</t>
  </si>
  <si>
    <t>ממשל צמודה 1019</t>
  </si>
  <si>
    <t>ממשל צמודה 1025</t>
  </si>
  <si>
    <t>ממשלתי צמוד 0923</t>
  </si>
  <si>
    <t>סה"כ ממשלתי לא צמוד</t>
  </si>
  <si>
    <t>מ.ק.מ 1016</t>
  </si>
  <si>
    <t>מ.ק.מ 1216</t>
  </si>
  <si>
    <t>מק"מ 516</t>
  </si>
  <si>
    <t>מק"מ 626</t>
  </si>
  <si>
    <t>מק"מ 716</t>
  </si>
  <si>
    <t>מק"מ 916</t>
  </si>
  <si>
    <t>מקמ 327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</si>
  <si>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</si>
  <si>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</si>
  <si>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</si>
  <si>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</si>
  <si>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</si>
  <si>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</si>
  <si>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</si>
  <si>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</si>
  <si>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</si>
  <si>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</si>
  <si>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</si>
  <si>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</si>
  <si>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</si>
  <si>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</si>
  <si>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</si>
  <si>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</si>
  <si>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</si>
  <si>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</si>
  <si>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</si>
  <si>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</si>
  <si>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</si>
  <si>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</si>
  <si>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</si>
  <si>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</si>
  <si>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</si>
  <si>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</si>
  <si>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</si>
  <si>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</si>
  <si>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</si>
  <si>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</si>
  <si>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</si>
  <si>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</si>
  <si>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</si>
  <si>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</si>
  <si>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מז טפ הנפק 39</t>
  </si>
  <si>
    <t>לאומי התח נד  ג</t>
  </si>
  <si>
    <t>AA+</t>
  </si>
  <si>
    <t>לאומי התח נד  ח</t>
  </si>
  <si>
    <t>לאומי התח נד יד</t>
  </si>
  <si>
    <t>מזטפ</t>
  </si>
  <si>
    <t>פועלים הנ הת טו</t>
  </si>
  <si>
    <t>פועלים הנפ אג4</t>
  </si>
  <si>
    <t>פועלים הנפ אג9</t>
  </si>
  <si>
    <t>פועלים הנפ הת10</t>
  </si>
  <si>
    <t>פועלים הנפ הת12</t>
  </si>
  <si>
    <t>פועלים הנפ יד</t>
  </si>
  <si>
    <t>ארפורט אג2</t>
  </si>
  <si>
    <t>נדל"ן ובינוי</t>
  </si>
  <si>
    <t>AA</t>
  </si>
  <si>
    <t>ארפורט אג3</t>
  </si>
  <si>
    <t>בינלאומי  הנ ה</t>
  </si>
  <si>
    <t>בינלאומי הנפקות הת21</t>
  </si>
  <si>
    <t>ולאר.ק4</t>
  </si>
  <si>
    <t>כללביט אג1</t>
  </si>
  <si>
    <t>שירותים פיננסיים</t>
  </si>
  <si>
    <t>לאומי שה נד 300</t>
  </si>
  <si>
    <t>לאומי שהנד 200</t>
  </si>
  <si>
    <t>פועלים שה נד1 רובד2</t>
  </si>
  <si>
    <t>שטראוס עלית אג2</t>
  </si>
  <si>
    <t>מזון</t>
  </si>
  <si>
    <t>מידרוג</t>
  </si>
  <si>
    <t>אגוד הנפקות אג"ח ו</t>
  </si>
  <si>
    <t>AA-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</si>
  <si>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</si>
  <si>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</si>
  <si>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</si>
  <si>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</si>
  <si>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</si>
  <si>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</si>
  <si>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ברטש.ק3</t>
  </si>
  <si>
    <t>גב ים 5</t>
  </si>
  <si>
    <t>גזית גלוב אג"ח ט'</t>
  </si>
  <si>
    <t>גזית גלוב אג11</t>
  </si>
  <si>
    <t>גזית גלוב אג4</t>
  </si>
  <si>
    <t>דיסקונט מנפ' אג"ח ח'</t>
  </si>
  <si>
    <t>דיסקונט מנפיקים הת1</t>
  </si>
  <si>
    <t>דיסקונט מנפיקים הת2</t>
  </si>
  <si>
    <t>הראל הנפקות אג4</t>
  </si>
  <si>
    <t>הראל הנפקות אג6</t>
  </si>
  <si>
    <t>מליסרון אג"ח יא'</t>
  </si>
  <si>
    <t>מליסרון ד 4.7%</t>
  </si>
  <si>
    <t>מנורה אגח</t>
  </si>
  <si>
    <t>ריט 1     אגח ה (*) (*)</t>
  </si>
  <si>
    <t>ריט1 אג1 (*) (*)</t>
  </si>
  <si>
    <t>ביג אג ד</t>
  </si>
  <si>
    <t>A+</t>
  </si>
  <si>
    <t>חברה לישראל 7</t>
  </si>
  <si>
    <t>השקעה ואחזקות</t>
  </si>
  <si>
    <t>ישרס אג"ח י"ב</t>
  </si>
  <si>
    <t>סלקום אג2</t>
  </si>
  <si>
    <t>תקשורת ומדיה</t>
  </si>
  <si>
    <t>סלקום אג8</t>
  </si>
  <si>
    <t>פועלים שה נד אג1</t>
  </si>
  <si>
    <t>שיכון ובינוי אג5</t>
  </si>
  <si>
    <t>אלרוב נדלן אגח ב</t>
  </si>
  <si>
    <t>A</t>
  </si>
  <si>
    <t>אפריקה מגורים אג2</t>
  </si>
  <si>
    <t>אשטרום נכסים אג7</t>
  </si>
  <si>
    <t>דרבן.ק4</t>
  </si>
  <si>
    <t>ישפרו אג2</t>
  </si>
  <si>
    <t>נכסים ובנין אג4</t>
  </si>
  <si>
    <t>קרדן רכב אג4</t>
  </si>
  <si>
    <t>שרותים</t>
  </si>
  <si>
    <t>קרדן רכב אג5</t>
  </si>
  <si>
    <t>קרדן רכב אג6</t>
  </si>
  <si>
    <t>שלמה החזקות אג11</t>
  </si>
  <si>
    <t>סה"כ אגרות חוב קונצרניות לא צמודות</t>
  </si>
  <si>
    <t>בלל שה נד 201</t>
  </si>
  <si>
    <t>לאומי שה נד 301</t>
  </si>
  <si>
    <t>אדמה אג4</t>
  </si>
  <si>
    <t>כימיה גומי ופלסטיק</t>
  </si>
  <si>
    <t>דיסקונט מנפיקים הת9</t>
  </si>
  <si>
    <t>הראל הנפקות אג2</t>
  </si>
  <si>
    <t>מויניאן אג"ח א</t>
  </si>
  <si>
    <t>פז נפט אג3</t>
  </si>
  <si>
    <t>אגוד הנפקות הת18</t>
  </si>
  <si>
    <t>גזית אג8</t>
  </si>
  <si>
    <t>חברה לישראל 9</t>
  </si>
  <si>
    <t>פורמולה אג"ח א</t>
  </si>
  <si>
    <t>שירותי מידע</t>
  </si>
  <si>
    <t>רילייטד   אגח א</t>
  </si>
  <si>
    <t>אשטרום נכסים אג6</t>
  </si>
  <si>
    <t>שלמה החזקות אג12</t>
  </si>
  <si>
    <t>אשדר אג4</t>
  </si>
  <si>
    <t>A-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</si>
  <si>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</si>
  <si>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</si>
  <si>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</si>
  <si>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</si>
  <si>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</si>
  <si>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</si>
  <si>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</si>
  <si>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</si>
  <si>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</si>
  <si>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</si>
  <si>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</si>
  <si>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AGSBB 6.7 03/49</t>
  </si>
  <si>
    <t>BE6251340780</t>
  </si>
  <si>
    <t>FWB</t>
  </si>
  <si>
    <t>BBB+</t>
  </si>
  <si>
    <t>AQUAI 6.3 09/24</t>
  </si>
  <si>
    <t>XS0901578681</t>
  </si>
  <si>
    <t>אחר</t>
  </si>
  <si>
    <t>Fitch</t>
  </si>
  <si>
    <t>MHFI 4.4 2/26</t>
  </si>
  <si>
    <t>US580645AP45</t>
  </si>
  <si>
    <t>Moody's</t>
  </si>
  <si>
    <t>XS1261170515</t>
  </si>
  <si>
    <t>ISE</t>
  </si>
  <si>
    <t>CBS 3.7 8/24</t>
  </si>
  <si>
    <t>US124857AM55</t>
  </si>
  <si>
    <t>NYSE</t>
  </si>
  <si>
    <t>Media</t>
  </si>
  <si>
    <t>BBB</t>
  </si>
  <si>
    <t>HPQ 4.9 10/25</t>
  </si>
  <si>
    <t>USU42832AH59</t>
  </si>
  <si>
    <t>Technology Hardware &amp; Equipment</t>
  </si>
  <si>
    <t>SKYLN 3.75 9/24</t>
  </si>
  <si>
    <t>US111013AL21</t>
  </si>
  <si>
    <t>US88731EAF79</t>
  </si>
  <si>
    <t>DG 4.15 11/25</t>
  </si>
  <si>
    <t>US256677AD70</t>
  </si>
  <si>
    <t>BBB-</t>
  </si>
  <si>
    <t>US247126AH80</t>
  </si>
  <si>
    <t>Automobiles &amp; Components</t>
  </si>
  <si>
    <t>TSS 4.8 04/01/2</t>
  </si>
  <si>
    <t>US891906AC37</t>
  </si>
  <si>
    <t>ZTS 11/13/25 4.</t>
  </si>
  <si>
    <t>US98978VAK98</t>
  </si>
  <si>
    <t>EMBRBZ 5.05 6/2</t>
  </si>
  <si>
    <t>US29082HAA05</t>
  </si>
  <si>
    <t>BB+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</si>
  <si>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</si>
  <si>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</si>
  <si>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</si>
  <si>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</si>
  <si>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</si>
  <si>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מבני תעשיה</t>
  </si>
  <si>
    <t>מבני תעשיה זכ 2</t>
  </si>
  <si>
    <t>סה"כ מניות מניות היתר</t>
  </si>
  <si>
    <t>הכשרה הישוב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</si>
  <si>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</si>
  <si>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</si>
  <si>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</si>
  <si>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</si>
  <si>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</si>
  <si>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</si>
  <si>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</si>
  <si>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Software &amp; Services</t>
  </si>
  <si>
    <t>סה"כ מניות חברות זרות בחו"ל</t>
  </si>
  <si>
    <t>SPDR EMERGING M</t>
  </si>
  <si>
    <t>IE00B4613386</t>
  </si>
  <si>
    <t>BP  PLC</t>
  </si>
  <si>
    <t>US0556221044</t>
  </si>
  <si>
    <t>Energy</t>
  </si>
  <si>
    <t>ENI SPA-SPONSOR</t>
  </si>
  <si>
    <t>US26874R1086</t>
  </si>
  <si>
    <t>TOTAL SA- ADR</t>
  </si>
  <si>
    <t>US89151E1091</t>
  </si>
  <si>
    <t>CIA VALE DO RIO</t>
  </si>
  <si>
    <t>US91912E1055</t>
  </si>
  <si>
    <t>Materials</t>
  </si>
  <si>
    <t>POTASH CORP</t>
  </si>
  <si>
    <t>CA73755L1076</t>
  </si>
  <si>
    <t>TOYOTA MOTOR</t>
  </si>
  <si>
    <t>US8923313071</t>
  </si>
  <si>
    <t>NIKE INC CLASS</t>
  </si>
  <si>
    <t>US6541061031</t>
  </si>
  <si>
    <t>Consumer Durables &amp; Apparel</t>
  </si>
  <si>
    <t>GROUPE DANONE</t>
  </si>
  <si>
    <t>FR0000120644</t>
  </si>
  <si>
    <t>CAC</t>
  </si>
  <si>
    <t>Food, Beverage &amp; Tobacco</t>
  </si>
  <si>
    <t>NESTLE SA-SPONS</t>
  </si>
  <si>
    <t>US6410694060</t>
  </si>
  <si>
    <t>ABBOT LABS</t>
  </si>
  <si>
    <t>US0028241000</t>
  </si>
  <si>
    <t>Health Care Equipment &amp; Services</t>
  </si>
  <si>
    <t>ZIMMER HOLDINGS</t>
  </si>
  <si>
    <t>US98956P1021</t>
  </si>
  <si>
    <t>BAYER AG</t>
  </si>
  <si>
    <t>DE000BAY0017</t>
  </si>
  <si>
    <t>Pharmaceuticals &amp; Biotechnology</t>
  </si>
  <si>
    <t>NOVARTIS</t>
  </si>
  <si>
    <t>US66987V1098</t>
  </si>
  <si>
    <t>PFIZER INC</t>
  </si>
  <si>
    <t>US7170811035</t>
  </si>
  <si>
    <t>BANK OF AMERICA</t>
  </si>
  <si>
    <t>US0605051046</t>
  </si>
  <si>
    <t>Banks</t>
  </si>
  <si>
    <t>CHINA CONSTRUCT</t>
  </si>
  <si>
    <t>CNE1000002H1</t>
  </si>
  <si>
    <t>CITIGROUP</t>
  </si>
  <si>
    <t>US1729674242</t>
  </si>
  <si>
    <t>HSBC HOLDINGS P</t>
  </si>
  <si>
    <t>US4042804066</t>
  </si>
  <si>
    <t>IND &amp; COMM BK O</t>
  </si>
  <si>
    <t>CNE1000003G1</t>
  </si>
  <si>
    <t>MITSUBISHI UFJ</t>
  </si>
  <si>
    <t>US6068221042</t>
  </si>
  <si>
    <t>MIZUHO FINANCIA</t>
  </si>
  <si>
    <t>US60687Y1091</t>
  </si>
  <si>
    <t>SUMITOMO MITSUI</t>
  </si>
  <si>
    <t>US86562M2098</t>
  </si>
  <si>
    <t>CHINA LIFE INSU</t>
  </si>
  <si>
    <t>CNE1000002L3</t>
  </si>
  <si>
    <t>HKSE</t>
  </si>
  <si>
    <t>Insurance</t>
  </si>
  <si>
    <t>COGNIZANT TECH</t>
  </si>
  <si>
    <t>US1924461023</t>
  </si>
  <si>
    <t>FACEBOOK  INC-A</t>
  </si>
  <si>
    <t>US30303M1027</t>
  </si>
  <si>
    <t>MASTERCARD INC-</t>
  </si>
  <si>
    <t>US57636Q1040</t>
  </si>
  <si>
    <t>SAP SE-SPONSORE</t>
  </si>
  <si>
    <t>US8030542042</t>
  </si>
  <si>
    <t>VISA INC-CLASS</t>
  </si>
  <si>
    <t>US92826C8394</t>
  </si>
  <si>
    <t>APPLE COMPUTERS</t>
  </si>
  <si>
    <t>US0378331005</t>
  </si>
  <si>
    <t>CHINA MOBILE HK</t>
  </si>
  <si>
    <t>US16941M1099</t>
  </si>
  <si>
    <t>Telecommunication Services</t>
  </si>
  <si>
    <t>VODAFONE GROUP</t>
  </si>
  <si>
    <t>US92857W3088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</si>
  <si>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</si>
  <si>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</si>
  <si>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</si>
  <si>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</si>
  <si>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פיננסים 15</t>
  </si>
  <si>
    <t>מדדי מניות בארץ</t>
  </si>
  <si>
    <t>קס50.ס6 (*) (*)</t>
  </si>
  <si>
    <t>קסם בנקים (*) (*)</t>
  </si>
  <si>
    <t>קסם1.ס33 (*) (*)</t>
  </si>
  <si>
    <t>סה"כ תעודות סל שמחקות מדדי מניות בחו"ל</t>
  </si>
  <si>
    <t>פסגות סל SP TECHNOLO</t>
  </si>
  <si>
    <t>מדדי מניות בחול</t>
  </si>
  <si>
    <t>פסגות סל נאסדק 100 ש</t>
  </si>
  <si>
    <t>פסגות סל שקלי 500 S&amp;</t>
  </si>
  <si>
    <t>קסם שקלי 500TR S&amp;P (*) (*)</t>
  </si>
  <si>
    <t>סה"כ תעודות סל שמחקות מדדים אחרים בישראל</t>
  </si>
  <si>
    <t>תאלימדד יג בד60</t>
  </si>
  <si>
    <t>מדדים אחרים בארץ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</si>
  <si>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</si>
  <si>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</si>
  <si>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</si>
  <si>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</si>
  <si>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</si>
  <si>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</si>
  <si>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S&amp;P GLB</t>
  </si>
  <si>
    <t>US4642873255</t>
  </si>
  <si>
    <t>MARKET VECTORS</t>
  </si>
  <si>
    <t>US57060U1007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</si>
  <si>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</si>
  <si>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</si>
  <si>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</si>
  <si>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</si>
  <si>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</si>
  <si>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</si>
  <si>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</si>
  <si>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GW</t>
  </si>
  <si>
    <t>IE00BHWQNN83</t>
  </si>
  <si>
    <t>מניות</t>
  </si>
  <si>
    <t>HENDERSON HOR-P</t>
  </si>
  <si>
    <t>LU0562901099</t>
  </si>
  <si>
    <t>NORDEA 1</t>
  </si>
  <si>
    <t>LU0141799097</t>
  </si>
  <si>
    <t>אג"ח קונצרני</t>
  </si>
  <si>
    <t>PICTET-JAPAN EQ</t>
  </si>
  <si>
    <t>LU0895849734</t>
  </si>
  <si>
    <t>PRESTIGE ALT FI</t>
  </si>
  <si>
    <t>KYG722711028</t>
  </si>
  <si>
    <t>RAM LUX SYS-EME</t>
  </si>
  <si>
    <t>LU0704154458</t>
  </si>
  <si>
    <t>SANDS CAP</t>
  </si>
  <si>
    <t>IE00B87KLW75</t>
  </si>
  <si>
    <t>SPARX JAPAN INS</t>
  </si>
  <si>
    <t>IE0067168280</t>
  </si>
  <si>
    <t>TQEEGUI LX</t>
  </si>
  <si>
    <t>LU1235105779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</si>
  <si>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</si>
  <si>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</si>
  <si>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</si>
  <si>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</si>
  <si>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</si>
  <si>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</si>
  <si>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</si>
  <si>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</si>
  <si>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</si>
  <si>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</si>
  <si>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</si>
  <si>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</si>
  <si>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</si>
  <si>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</si>
  <si>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</si>
  <si>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</si>
  <si>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</si>
  <si>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</si>
  <si>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</si>
  <si>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</si>
  <si>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GOLD</t>
  </si>
  <si>
    <t>GCM6</t>
  </si>
  <si>
    <t>ל.ר.</t>
  </si>
  <si>
    <t>F06/16 EMERGIN</t>
  </si>
  <si>
    <t>MESM6</t>
  </si>
  <si>
    <t>F06/16 EUROSTX</t>
  </si>
  <si>
    <t>VGM6</t>
  </si>
  <si>
    <t>F06/16 MDAX</t>
  </si>
  <si>
    <t>MFM6</t>
  </si>
  <si>
    <t>F06/16 MINI NSDQ</t>
  </si>
  <si>
    <t>NQM6</t>
  </si>
  <si>
    <t>F06/16 MINI SPX</t>
  </si>
  <si>
    <t>ESM6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</si>
  <si>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</si>
  <si>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</si>
  <si>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</si>
  <si>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</si>
  <si>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</si>
  <si>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</si>
  <si>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</si>
  <si>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</si>
  <si>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</si>
  <si>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</si>
  <si>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</si>
  <si>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</si>
  <si>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</si>
  <si>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</si>
  <si>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</si>
  <si>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</si>
  <si>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</si>
  <si>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</si>
  <si>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</si>
  <si>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</si>
  <si>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</si>
  <si>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</si>
  <si>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</si>
  <si>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</si>
  <si>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</si>
  <si>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</si>
  <si>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</si>
  <si>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</si>
  <si>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</si>
  <si>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</si>
  <si>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</si>
  <si>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</si>
  <si>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</si>
  <si>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</si>
  <si>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</si>
  <si>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</si>
  <si>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</si>
  <si>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</si>
  <si>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</si>
  <si>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</si>
  <si>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</si>
  <si>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</si>
  <si>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</si>
  <si>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</si>
  <si>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</si>
  <si>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</si>
  <si>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פאי סידרה 01/16</t>
  </si>
  <si>
    <t>סה"כ קרנות נדל"ן</t>
  </si>
  <si>
    <t>סה"כ קרנות השקעה אחרות</t>
  </si>
  <si>
    <t>סה"כ קרנות השקעה ל"ס בחו"ל</t>
  </si>
  <si>
    <t>SPHERA GLBL HLT</t>
  </si>
  <si>
    <t>KYG8347N1640</t>
  </si>
  <si>
    <t>GoldenTree</t>
  </si>
  <si>
    <t>2/05/2013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</si>
  <si>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</si>
  <si>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</si>
  <si>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</si>
  <si>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</si>
  <si>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</si>
  <si>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</si>
  <si>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</si>
  <si>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</si>
  <si>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</si>
  <si>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</si>
  <si>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</si>
  <si>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</si>
  <si>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</si>
  <si>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</si>
  <si>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</si>
  <si>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</si>
  <si>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</si>
  <si>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</si>
  <si>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</si>
  <si>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ES040216 USD/USD0.00</t>
  </si>
  <si>
    <t>ES150316 EUR/EUR0.00</t>
  </si>
  <si>
    <t>ES210316 USD/USD0.00</t>
  </si>
  <si>
    <t>ES260116 EUR/EUR0.00</t>
  </si>
  <si>
    <t>ES291215 USD/USD0.00</t>
  </si>
  <si>
    <t>ES301215 USD/USD0.00</t>
  </si>
  <si>
    <t>NDUEACWF 280516</t>
  </si>
  <si>
    <t>SWAP IBOXIG20/9/16 לאומי</t>
  </si>
  <si>
    <t>מזרחי ES GSRPEXEN19.10.15</t>
  </si>
  <si>
    <t>סה"כ חוזים ₪ / מט"ח</t>
  </si>
  <si>
    <t>FW05/04USD/ILS 3.93לאומי</t>
  </si>
  <si>
    <t>FW050416 GBP/NIS5.69</t>
  </si>
  <si>
    <t>13/01/2016</t>
  </si>
  <si>
    <t>FW050416 USD/NIS3.93</t>
  </si>
  <si>
    <t>FW170516 EUR/NIS4.34</t>
  </si>
  <si>
    <t>9/02/2016</t>
  </si>
  <si>
    <t>FW170516 USD/NIS3.87</t>
  </si>
  <si>
    <t>סה"כ חוזים מט"ח/ מט"ח</t>
  </si>
  <si>
    <t>FW05/04EUR/USD1.0832לאומי</t>
  </si>
  <si>
    <t>FW050416 EUR/USD1.08</t>
  </si>
  <si>
    <t>FW050416 EUR/USD1.12</t>
  </si>
  <si>
    <t>5/02/2016</t>
  </si>
  <si>
    <t>FW050416 GBP/USD1.42</t>
  </si>
  <si>
    <t>15/03/2016</t>
  </si>
  <si>
    <t>23/03/2016</t>
  </si>
  <si>
    <t>FW170516 EUR/USD1.12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</si>
  <si>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</si>
  <si>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</si>
  <si>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</si>
  <si>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</si>
  <si>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</si>
  <si>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</si>
  <si>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</si>
  <si>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</si>
  <si>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</si>
  <si>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</si>
  <si>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</si>
  <si>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</si>
  <si>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</si>
  <si>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</si>
  <si>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</si>
  <si>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</si>
  <si>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</si>
  <si>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</si>
  <si>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איילון הלוואה</t>
  </si>
  <si>
    <t>קרסו הלוואה</t>
  </si>
  <si>
    <t>פנימי</t>
  </si>
  <si>
    <t>אספן עונות -הלואה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</si>
  <si>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</si>
  <si>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</si>
  <si>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</si>
  <si>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</si>
  <si>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</si>
  <si>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</si>
  <si>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אלדן הלוואה 3.8%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</si>
  <si>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</si>
  <si>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</si>
  <si>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</si>
  <si>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</si>
  <si>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</si>
  <si>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</si>
  <si>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</si>
  <si>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</si>
  <si>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</si>
  <si>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</si>
  <si>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</si>
  <si>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</si>
  <si>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</si>
  <si>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</si>
  <si>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</si>
  <si>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</si>
  <si>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</si>
  <si>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</si>
  <si>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</si>
  <si>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</si>
  <si>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</si>
  <si>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</si>
  <si>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</si>
  <si>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</si>
  <si>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</si>
  <si>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</si>
  <si>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</si>
  <si>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</si>
  <si>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</si>
  <si>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</si>
  <si>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</si>
  <si>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</si>
  <si>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</si>
  <si>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</si>
  <si>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</si>
  <si>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</si>
  <si>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</si>
  <si>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US46513E5Y48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</si>
  <si>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</si>
  <si>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</si>
  <si>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</si>
  <si>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</si>
  <si>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</si>
  <si>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</si>
  <si>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</si>
  <si>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</si>
  <si>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</si>
  <si>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</si>
  <si>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</si>
  <si>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</si>
  <si>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</si>
  <si>
    <t>רופי הודי</t>
  </si>
  <si>
    <t>SRENVX 5.75 8/50</t>
  </si>
  <si>
    <t>TWC 8.375 3/23</t>
  </si>
  <si>
    <t>DLPH 5 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</si>
</sst>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theme="1"/>
      <name val="Arie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right" readingOrder="2"/>
    </xf>
    <xf numFmtId="0" fontId="7" fillId="2" borderId="0" xfId="0" applyFont="1" applyFill="1" applyAlignment="1">
      <alignment horizontal="right" readingOrder="2"/>
    </xf>
    <xf numFmtId="0" fontId="7" fillId="2" borderId="0" xfId="0" applyFont="1" applyFill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D29" sqref="D2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703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13320.98358</v>
      </c>
      <c r="D11" s="8">
        <v>9.8209010887305798E-2</v>
      </c>
    </row>
    <row r="12" spans="2:4">
      <c r="B12" s="6" t="s">
        <v>9</v>
      </c>
      <c r="C12" s="7">
        <v>134476.91545</v>
      </c>
      <c r="D12" s="8">
        <v>0.84588354933891197</v>
      </c>
    </row>
    <row r="13" spans="2:4">
      <c r="B13" s="6" t="s">
        <v>10</v>
      </c>
      <c r="C13" s="7">
        <v>88348.429919999995</v>
      </c>
      <c r="D13" s="8">
        <v>0.55572722819505804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24855.847949999999</v>
      </c>
      <c r="D15" s="8">
        <v>0.156347673616827</v>
      </c>
    </row>
    <row r="16" spans="2:4">
      <c r="B16" s="6" t="s">
        <v>13</v>
      </c>
      <c r="C16" s="7">
        <v>2221.42</v>
      </c>
      <c r="D16" s="8">
        <f>C16/C42</f>
        <v>1.4244333162934046E-2</v>
      </c>
    </row>
    <row r="17" spans="2:4">
      <c r="B17" s="6" t="s">
        <v>14</v>
      </c>
      <c r="C17" s="7">
        <v>15504.67</v>
      </c>
      <c r="D17" s="8">
        <f>C17/C42</f>
        <v>9.9420048915265277E-2</v>
      </c>
    </row>
    <row r="18" spans="2:4">
      <c r="B18" s="6" t="s">
        <v>15</v>
      </c>
      <c r="C18" s="7">
        <v>3546.5160799999999</v>
      </c>
      <c r="D18" s="8">
        <v>2.2308212524798199E-2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3068.44427</v>
      </c>
      <c r="D23" s="8">
        <v>2.3923168384069101E-2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2971.00308</v>
      </c>
      <c r="D28" s="8">
        <v>1.8688134108352902E-2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97.441190000000006</v>
      </c>
      <c r="D31" s="8">
        <v>5.2350342757161803E-3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5077.8695200000002</v>
      </c>
      <c r="D33" s="8">
        <v>3.1940696128284603E-2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6.9275099999999998</v>
      </c>
      <c r="D37" s="8">
        <v>4.3575261428862603E-5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155951.14032999999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13320.98</v>
      </c>
      <c r="K10" s="10">
        <v>1</v>
      </c>
      <c r="L10" s="10">
        <v>9.8199999999999996E-2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12230.96</v>
      </c>
      <c r="K11" s="10">
        <v>0.90649999999999997</v>
      </c>
      <c r="L11" s="10">
        <v>8.8999999999999996E-2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1764.06</v>
      </c>
      <c r="K12" s="16">
        <v>0.113</v>
      </c>
      <c r="L12" s="16">
        <v>1.11E-2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0.03</v>
      </c>
      <c r="K13" s="8">
        <v>0</v>
      </c>
      <c r="L13" s="8">
        <v>0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1764.03</v>
      </c>
      <c r="K14" s="8">
        <v>0.113</v>
      </c>
      <c r="L14" s="8">
        <v>1.11E-2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3067.56</v>
      </c>
      <c r="K15" s="16">
        <v>0.3196</v>
      </c>
      <c r="L15" s="16">
        <v>3.1399999999999997E-2</v>
      </c>
    </row>
    <row r="16" spans="2:12">
      <c r="B16" s="6" t="s">
        <v>103</v>
      </c>
      <c r="C16" s="17">
        <v>418183042</v>
      </c>
      <c r="D16" s="6">
        <v>585</v>
      </c>
      <c r="E16" s="6" t="s">
        <v>97</v>
      </c>
      <c r="F16" s="6" t="s">
        <v>98</v>
      </c>
      <c r="G16" s="6" t="s">
        <v>42</v>
      </c>
      <c r="J16" s="7">
        <v>1241.21</v>
      </c>
      <c r="K16" s="8">
        <v>7.9500000000000001E-2</v>
      </c>
      <c r="L16" s="8">
        <v>7.7999999999999996E-3</v>
      </c>
    </row>
    <row r="17" spans="2:12">
      <c r="B17" s="6" t="s">
        <v>104</v>
      </c>
      <c r="C17" s="17">
        <v>418183133</v>
      </c>
      <c r="D17" s="6">
        <v>585</v>
      </c>
      <c r="E17" s="6" t="s">
        <v>97</v>
      </c>
      <c r="F17" s="6" t="s">
        <v>98</v>
      </c>
      <c r="G17" s="6" t="s">
        <v>47</v>
      </c>
      <c r="J17" s="7">
        <v>13.57</v>
      </c>
      <c r="K17" s="8">
        <v>8.9999999999999998E-4</v>
      </c>
      <c r="L17" s="8">
        <v>1E-4</v>
      </c>
    </row>
    <row r="18" spans="2:12">
      <c r="B18" s="6" t="s">
        <v>105</v>
      </c>
      <c r="C18" s="17">
        <v>418183158</v>
      </c>
      <c r="D18" s="6">
        <v>585</v>
      </c>
      <c r="E18" s="6" t="s">
        <v>97</v>
      </c>
      <c r="F18" s="6" t="s">
        <v>98</v>
      </c>
      <c r="G18" s="6" t="s">
        <v>43</v>
      </c>
      <c r="J18" s="7">
        <v>0.03</v>
      </c>
      <c r="K18" s="8">
        <v>0</v>
      </c>
      <c r="L18" s="8">
        <v>0</v>
      </c>
    </row>
    <row r="19" spans="2:12">
      <c r="B19" s="6" t="s">
        <v>106</v>
      </c>
      <c r="C19" s="17" t="s">
        <v>107</v>
      </c>
      <c r="D19" s="6">
        <v>695</v>
      </c>
      <c r="E19" s="6" t="s">
        <v>97</v>
      </c>
      <c r="F19" s="6" t="s">
        <v>98</v>
      </c>
      <c r="G19" s="6" t="s">
        <v>42</v>
      </c>
      <c r="J19" s="7">
        <v>-960.93</v>
      </c>
      <c r="K19" s="8">
        <v>6.1499999999999999E-2</v>
      </c>
      <c r="L19" s="8">
        <v>6.0000000000000001E-3</v>
      </c>
    </row>
    <row r="20" spans="2:12">
      <c r="B20" s="6" t="s">
        <v>108</v>
      </c>
      <c r="C20" s="17" t="s">
        <v>109</v>
      </c>
      <c r="D20" s="6">
        <v>695</v>
      </c>
      <c r="E20" s="6" t="s">
        <v>97</v>
      </c>
      <c r="F20" s="6" t="s">
        <v>98</v>
      </c>
      <c r="G20" s="6" t="s">
        <v>47</v>
      </c>
      <c r="J20" s="7">
        <v>817.7</v>
      </c>
      <c r="K20" s="8">
        <v>5.2400000000000002E-2</v>
      </c>
      <c r="L20" s="8">
        <v>5.1000000000000004E-3</v>
      </c>
    </row>
    <row r="21" spans="2:12">
      <c r="B21" s="6" t="s">
        <v>110</v>
      </c>
      <c r="C21" s="17" t="s">
        <v>111</v>
      </c>
      <c r="D21" s="6">
        <v>695</v>
      </c>
      <c r="E21" s="6" t="s">
        <v>97</v>
      </c>
      <c r="F21" s="6" t="s">
        <v>98</v>
      </c>
      <c r="G21" s="6" t="s">
        <v>42</v>
      </c>
      <c r="J21" s="7">
        <v>1326.95</v>
      </c>
      <c r="K21" s="8">
        <v>8.5000000000000006E-2</v>
      </c>
      <c r="L21" s="8">
        <v>8.3000000000000001E-3</v>
      </c>
    </row>
    <row r="22" spans="2:12">
      <c r="B22" s="6" t="s">
        <v>112</v>
      </c>
      <c r="C22" s="17" t="s">
        <v>113</v>
      </c>
      <c r="D22" s="6">
        <v>695</v>
      </c>
      <c r="E22" s="6" t="s">
        <v>97</v>
      </c>
      <c r="F22" s="6" t="s">
        <v>98</v>
      </c>
      <c r="G22" s="6" t="s">
        <v>69</v>
      </c>
      <c r="J22" s="7">
        <v>528.01</v>
      </c>
      <c r="K22" s="8">
        <v>3.3799999999999997E-2</v>
      </c>
      <c r="L22" s="8">
        <v>3.3E-3</v>
      </c>
    </row>
    <row r="23" spans="2:12">
      <c r="B23" s="6" t="s">
        <v>114</v>
      </c>
      <c r="C23" s="17" t="s">
        <v>115</v>
      </c>
      <c r="D23" s="6">
        <v>695</v>
      </c>
      <c r="E23" s="6" t="s">
        <v>97</v>
      </c>
      <c r="F23" s="6" t="s">
        <v>98</v>
      </c>
      <c r="G23" s="6" t="s">
        <v>43</v>
      </c>
      <c r="J23" s="7">
        <v>26.66</v>
      </c>
      <c r="K23" s="8">
        <v>1.6999999999999999E-3</v>
      </c>
      <c r="L23" s="8">
        <v>2.0000000000000001E-4</v>
      </c>
    </row>
    <row r="24" spans="2:12">
      <c r="B24" s="6" t="s">
        <v>116</v>
      </c>
      <c r="C24" s="17" t="s">
        <v>117</v>
      </c>
      <c r="D24" s="6">
        <v>695</v>
      </c>
      <c r="E24" s="6" t="s">
        <v>97</v>
      </c>
      <c r="F24" s="6" t="s">
        <v>98</v>
      </c>
      <c r="G24" s="6" t="s">
        <v>44</v>
      </c>
      <c r="J24" s="7">
        <v>74.72</v>
      </c>
      <c r="K24" s="8">
        <v>4.7999999999999996E-3</v>
      </c>
      <c r="L24" s="8">
        <v>5.0000000000000001E-4</v>
      </c>
    </row>
    <row r="25" spans="2:12">
      <c r="B25" s="6" t="s">
        <v>118</v>
      </c>
      <c r="C25" s="17" t="s">
        <v>119</v>
      </c>
      <c r="D25" s="6">
        <v>695</v>
      </c>
      <c r="E25" s="6" t="s">
        <v>97</v>
      </c>
      <c r="F25" s="6" t="s">
        <v>98</v>
      </c>
      <c r="G25" s="6" t="s">
        <v>42</v>
      </c>
      <c r="J25" s="7">
        <v>-0.35</v>
      </c>
      <c r="K25" s="8">
        <v>0</v>
      </c>
      <c r="L25" s="8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6631.13</v>
      </c>
      <c r="K26" s="16">
        <v>0.42470000000000002</v>
      </c>
      <c r="L26" s="16">
        <v>4.1700000000000001E-2</v>
      </c>
    </row>
    <row r="27" spans="2:12">
      <c r="B27" s="6" t="s">
        <v>121</v>
      </c>
      <c r="C27" s="17" t="s">
        <v>122</v>
      </c>
      <c r="D27" s="6">
        <v>695</v>
      </c>
      <c r="E27" s="6" t="s">
        <v>97</v>
      </c>
      <c r="F27" s="6" t="s">
        <v>98</v>
      </c>
      <c r="G27" s="6" t="s">
        <v>99</v>
      </c>
      <c r="J27" s="7">
        <v>6631.13</v>
      </c>
      <c r="K27" s="8">
        <v>0.42470000000000002</v>
      </c>
      <c r="L27" s="8">
        <v>4.1700000000000001E-2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768.21</v>
      </c>
      <c r="K28" s="16">
        <v>4.9200000000000001E-2</v>
      </c>
      <c r="L28" s="16">
        <v>4.7999999999999996E-3</v>
      </c>
    </row>
    <row r="29" spans="2:12">
      <c r="B29" s="6" t="s">
        <v>124</v>
      </c>
      <c r="C29" s="17" t="s">
        <v>125</v>
      </c>
      <c r="D29" s="6">
        <v>604</v>
      </c>
      <c r="E29" s="6" t="s">
        <v>97</v>
      </c>
      <c r="F29" s="6" t="s">
        <v>98</v>
      </c>
      <c r="G29" s="6" t="s">
        <v>99</v>
      </c>
      <c r="J29" s="7">
        <v>768.21</v>
      </c>
      <c r="K29" s="8">
        <v>4.9200000000000001E-2</v>
      </c>
      <c r="L29" s="8">
        <v>4.7999999999999996E-3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129</v>
      </c>
      <c r="C33" s="12"/>
      <c r="D33" s="3"/>
      <c r="E33" s="3"/>
      <c r="F33" s="3"/>
      <c r="G33" s="3"/>
      <c r="J33" s="9">
        <v>1090.03</v>
      </c>
      <c r="K33" s="10">
        <v>9.35E-2</v>
      </c>
      <c r="L33" s="10">
        <v>9.1999999999999998E-3</v>
      </c>
    </row>
    <row r="34" spans="2:12">
      <c r="B34" s="13" t="s">
        <v>102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128</v>
      </c>
      <c r="C35" s="14"/>
      <c r="D35" s="13"/>
      <c r="E35" s="13"/>
      <c r="F35" s="13"/>
      <c r="G35" s="13"/>
      <c r="J35" s="15">
        <v>1090.03</v>
      </c>
      <c r="K35" s="16">
        <v>9.35E-2</v>
      </c>
      <c r="L35" s="16">
        <v>9.1999999999999998E-3</v>
      </c>
    </row>
    <row r="36" spans="2:12">
      <c r="B36" s="6" t="s">
        <v>130</v>
      </c>
      <c r="C36" s="17" t="s">
        <v>131</v>
      </c>
      <c r="D36" s="6"/>
      <c r="E36" s="6"/>
      <c r="F36" s="6"/>
      <c r="G36" s="6" t="s">
        <v>47</v>
      </c>
      <c r="J36" s="7">
        <v>41.69</v>
      </c>
      <c r="K36" s="8">
        <v>2.7000000000000001E-3</v>
      </c>
      <c r="L36" s="8">
        <v>2.9999999999999997E-4</v>
      </c>
    </row>
    <row r="37" spans="2:12">
      <c r="B37" s="6" t="s">
        <v>132</v>
      </c>
      <c r="C37" s="17" t="s">
        <v>133</v>
      </c>
      <c r="D37" s="6"/>
      <c r="E37" s="6"/>
      <c r="F37" s="6"/>
      <c r="G37" s="6" t="s">
        <v>42</v>
      </c>
      <c r="J37" s="7">
        <v>185.42</v>
      </c>
      <c r="K37" s="8">
        <v>1.1900000000000001E-2</v>
      </c>
      <c r="L37" s="8">
        <v>1.1999999999999999E-3</v>
      </c>
    </row>
    <row r="38" spans="2:12">
      <c r="B38" s="6" t="s">
        <v>134</v>
      </c>
      <c r="C38" s="17" t="s">
        <v>134</v>
      </c>
      <c r="D38" s="6"/>
      <c r="E38" s="6"/>
      <c r="F38" s="6"/>
      <c r="G38" s="6" t="s">
        <v>42</v>
      </c>
      <c r="J38" s="7">
        <v>616.07000000000005</v>
      </c>
      <c r="K38" s="8">
        <v>3.95E-2</v>
      </c>
      <c r="L38" s="8">
        <v>3.8999999999999998E-3</v>
      </c>
    </row>
    <row r="39" spans="2:12">
      <c r="B39" s="6" t="s">
        <v>135</v>
      </c>
      <c r="C39" s="17" t="s">
        <v>136</v>
      </c>
      <c r="D39" s="6"/>
      <c r="E39" s="6"/>
      <c r="F39" s="6"/>
      <c r="G39" s="6" t="s">
        <v>47</v>
      </c>
      <c r="J39" s="7">
        <v>431.62</v>
      </c>
      <c r="K39" s="8">
        <v>2.76E-2</v>
      </c>
      <c r="L39" s="8">
        <v>2.7000000000000001E-3</v>
      </c>
    </row>
    <row r="40" spans="2:12">
      <c r="B40" s="6" t="s">
        <v>137</v>
      </c>
      <c r="C40" s="17" t="s">
        <v>138</v>
      </c>
      <c r="D40" s="6"/>
      <c r="E40" s="6"/>
      <c r="F40" s="6"/>
      <c r="G40" s="6" t="s">
        <v>43</v>
      </c>
      <c r="J40" s="7">
        <v>-184.77</v>
      </c>
      <c r="K40" s="8">
        <v>1.18E-2</v>
      </c>
      <c r="L40" s="8">
        <v>1.1999999999999999E-3</v>
      </c>
    </row>
    <row r="43" spans="2:12">
      <c r="B43" s="6" t="s">
        <v>139</v>
      </c>
      <c r="C43" s="17"/>
      <c r="D43" s="6"/>
      <c r="E43" s="6"/>
      <c r="F43" s="6"/>
      <c r="G43" s="6"/>
    </row>
    <row r="47" spans="2:12">
      <c r="B47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703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140</v>
      </c>
    </row>
    <row r="7" spans="2:17" ht="15.75">
      <c r="B7" s="2" t="s">
        <v>141</v>
      </c>
    </row>
    <row r="8" spans="2:17">
      <c r="B8" s="3" t="s">
        <v>79</v>
      </c>
      <c r="C8" s="3" t="s">
        <v>80</v>
      </c>
      <c r="D8" s="3" t="s">
        <v>142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87</v>
      </c>
      <c r="O8" s="3" t="s">
        <v>146</v>
      </c>
      <c r="P8" s="3" t="s">
        <v>147</v>
      </c>
      <c r="Q8" s="3" t="s">
        <v>89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152</v>
      </c>
      <c r="C11" s="12"/>
      <c r="D11" s="3"/>
      <c r="E11" s="3"/>
      <c r="F11" s="3"/>
      <c r="G11" s="3"/>
      <c r="H11" s="12">
        <v>4.12</v>
      </c>
      <c r="I11" s="3"/>
      <c r="K11" s="10">
        <v>5.1000000000000004E-3</v>
      </c>
      <c r="L11" s="9">
        <v>77962176</v>
      </c>
      <c r="N11" s="9">
        <v>88348.43</v>
      </c>
      <c r="P11" s="10">
        <v>1</v>
      </c>
      <c r="Q11" s="10">
        <v>0.55569999999999997</v>
      </c>
    </row>
    <row r="12" spans="2:17">
      <c r="B12" s="3" t="s">
        <v>153</v>
      </c>
      <c r="C12" s="12"/>
      <c r="D12" s="3"/>
      <c r="E12" s="3"/>
      <c r="F12" s="3"/>
      <c r="G12" s="3"/>
      <c r="H12" s="12">
        <v>4.12</v>
      </c>
      <c r="I12" s="3"/>
      <c r="K12" s="10">
        <v>5.1000000000000004E-3</v>
      </c>
      <c r="L12" s="9">
        <v>77962176</v>
      </c>
      <c r="N12" s="9">
        <v>88348.43</v>
      </c>
      <c r="P12" s="10">
        <v>1</v>
      </c>
      <c r="Q12" s="10">
        <v>0.55569999999999997</v>
      </c>
    </row>
    <row r="13" spans="2:17">
      <c r="B13" s="13" t="s">
        <v>154</v>
      </c>
      <c r="C13" s="14"/>
      <c r="D13" s="13"/>
      <c r="E13" s="13"/>
      <c r="F13" s="13"/>
      <c r="G13" s="13"/>
      <c r="H13" s="14">
        <v>4.0599999999999996</v>
      </c>
      <c r="I13" s="13"/>
      <c r="K13" s="16">
        <v>-8.9999999999999998E-4</v>
      </c>
      <c r="L13" s="15">
        <v>22151731</v>
      </c>
      <c r="N13" s="15">
        <v>26503.01</v>
      </c>
      <c r="P13" s="16">
        <v>0.3</v>
      </c>
      <c r="Q13" s="16">
        <v>0.16669999999999999</v>
      </c>
    </row>
    <row r="14" spans="2:17">
      <c r="B14" s="6" t="s">
        <v>155</v>
      </c>
      <c r="C14" s="17">
        <v>9590332</v>
      </c>
      <c r="D14" s="6" t="s">
        <v>156</v>
      </c>
      <c r="E14" s="6" t="s">
        <v>157</v>
      </c>
      <c r="F14" s="6"/>
      <c r="G14" s="6"/>
      <c r="H14" s="17">
        <v>4.84</v>
      </c>
      <c r="I14" s="6" t="s">
        <v>99</v>
      </c>
      <c r="J14" s="18">
        <v>0.04</v>
      </c>
      <c r="K14" s="8">
        <v>-1E-3</v>
      </c>
      <c r="L14" s="7">
        <v>2496219</v>
      </c>
      <c r="M14" s="7">
        <v>159.79</v>
      </c>
      <c r="N14" s="7">
        <v>3988.71</v>
      </c>
      <c r="O14" s="8">
        <v>2.0000000000000001E-4</v>
      </c>
      <c r="P14" s="8">
        <v>4.5100000000000001E-2</v>
      </c>
      <c r="Q14" s="8">
        <v>2.5100000000000001E-2</v>
      </c>
    </row>
    <row r="15" spans="2:17">
      <c r="B15" s="6" t="s">
        <v>158</v>
      </c>
      <c r="C15" s="17">
        <v>1108927</v>
      </c>
      <c r="D15" s="6" t="s">
        <v>156</v>
      </c>
      <c r="E15" s="6" t="s">
        <v>157</v>
      </c>
      <c r="F15" s="6"/>
      <c r="G15" s="6"/>
      <c r="H15" s="17">
        <v>1.98</v>
      </c>
      <c r="I15" s="6" t="s">
        <v>99</v>
      </c>
      <c r="J15" s="18">
        <v>3.5000000000000003E-2</v>
      </c>
      <c r="K15" s="8">
        <v>-2.2000000000000001E-3</v>
      </c>
      <c r="L15" s="7">
        <v>4343866</v>
      </c>
      <c r="M15" s="7">
        <v>128.1</v>
      </c>
      <c r="N15" s="7">
        <v>5564.49</v>
      </c>
      <c r="O15" s="8">
        <v>2.0000000000000001E-4</v>
      </c>
      <c r="P15" s="8">
        <v>6.3E-2</v>
      </c>
      <c r="Q15" s="8">
        <v>3.5000000000000003E-2</v>
      </c>
    </row>
    <row r="16" spans="2:17">
      <c r="B16" s="6" t="s">
        <v>159</v>
      </c>
      <c r="C16" s="17">
        <v>1125905</v>
      </c>
      <c r="D16" s="6" t="s">
        <v>156</v>
      </c>
      <c r="E16" s="6" t="s">
        <v>157</v>
      </c>
      <c r="F16" s="6"/>
      <c r="G16" s="6"/>
      <c r="H16" s="17">
        <v>1.1399999999999999</v>
      </c>
      <c r="I16" s="6" t="s">
        <v>99</v>
      </c>
      <c r="J16" s="18">
        <v>0.01</v>
      </c>
      <c r="K16" s="8">
        <v>-3.0999999999999999E-3</v>
      </c>
      <c r="L16" s="7">
        <v>6657426</v>
      </c>
      <c r="M16" s="7">
        <v>103.82</v>
      </c>
      <c r="N16" s="7">
        <v>6911.74</v>
      </c>
      <c r="O16" s="8">
        <v>4.0000000000000002E-4</v>
      </c>
      <c r="P16" s="8">
        <v>7.8200000000000006E-2</v>
      </c>
      <c r="Q16" s="8">
        <v>4.3499999999999997E-2</v>
      </c>
    </row>
    <row r="17" spans="2:17">
      <c r="B17" s="6" t="s">
        <v>160</v>
      </c>
      <c r="C17" s="17">
        <v>1120583</v>
      </c>
      <c r="D17" s="6" t="s">
        <v>156</v>
      </c>
      <c r="E17" s="6" t="s">
        <v>157</v>
      </c>
      <c r="F17" s="6"/>
      <c r="G17" s="6"/>
      <c r="H17" s="17">
        <v>19.510000000000002</v>
      </c>
      <c r="I17" s="6" t="s">
        <v>99</v>
      </c>
      <c r="J17" s="18">
        <v>2.75E-2</v>
      </c>
      <c r="K17" s="8">
        <v>1.09E-2</v>
      </c>
      <c r="L17" s="7">
        <v>375615</v>
      </c>
      <c r="M17" s="7">
        <v>145.56</v>
      </c>
      <c r="N17" s="7">
        <v>546.75</v>
      </c>
      <c r="O17" s="8">
        <v>0</v>
      </c>
      <c r="P17" s="8">
        <v>6.1999999999999998E-3</v>
      </c>
      <c r="Q17" s="8">
        <v>3.3999999999999998E-3</v>
      </c>
    </row>
    <row r="18" spans="2:17">
      <c r="B18" s="6" t="s">
        <v>161</v>
      </c>
      <c r="C18" s="17">
        <v>1114750</v>
      </c>
      <c r="D18" s="6" t="s">
        <v>156</v>
      </c>
      <c r="E18" s="6" t="s">
        <v>157</v>
      </c>
      <c r="F18" s="6"/>
      <c r="G18" s="6"/>
      <c r="H18" s="17">
        <v>3.42</v>
      </c>
      <c r="I18" s="6" t="s">
        <v>99</v>
      </c>
      <c r="J18" s="18">
        <v>0.03</v>
      </c>
      <c r="K18" s="8">
        <v>-3.5000000000000001E-3</v>
      </c>
      <c r="L18" s="7">
        <v>1880875</v>
      </c>
      <c r="M18" s="7">
        <v>122.69</v>
      </c>
      <c r="N18" s="7">
        <v>2307.65</v>
      </c>
      <c r="O18" s="8">
        <v>1E-4</v>
      </c>
      <c r="P18" s="8">
        <v>2.6100000000000002E-2</v>
      </c>
      <c r="Q18" s="8">
        <v>1.4500000000000001E-2</v>
      </c>
    </row>
    <row r="19" spans="2:17">
      <c r="B19" s="6" t="s">
        <v>162</v>
      </c>
      <c r="C19" s="17">
        <v>1135912</v>
      </c>
      <c r="D19" s="6" t="s">
        <v>156</v>
      </c>
      <c r="E19" s="6" t="s">
        <v>157</v>
      </c>
      <c r="F19" s="6"/>
      <c r="G19" s="6"/>
      <c r="H19" s="17">
        <v>9.26</v>
      </c>
      <c r="I19" s="6" t="s">
        <v>99</v>
      </c>
      <c r="J19" s="18">
        <v>7.4999999999999997E-3</v>
      </c>
      <c r="K19" s="8">
        <v>4.1000000000000003E-3</v>
      </c>
      <c r="L19" s="7">
        <v>15771</v>
      </c>
      <c r="M19" s="7">
        <v>102.12</v>
      </c>
      <c r="N19" s="7">
        <v>16.11</v>
      </c>
      <c r="O19" s="8">
        <v>0</v>
      </c>
      <c r="P19" s="8">
        <v>2.0000000000000001E-4</v>
      </c>
      <c r="Q19" s="8">
        <v>1E-4</v>
      </c>
    </row>
    <row r="20" spans="2:17">
      <c r="B20" s="6" t="s">
        <v>163</v>
      </c>
      <c r="C20" s="17">
        <v>1128081</v>
      </c>
      <c r="D20" s="6" t="s">
        <v>156</v>
      </c>
      <c r="E20" s="6" t="s">
        <v>157</v>
      </c>
      <c r="F20" s="6"/>
      <c r="G20" s="6"/>
      <c r="H20" s="17">
        <v>7.06</v>
      </c>
      <c r="I20" s="6" t="s">
        <v>99</v>
      </c>
      <c r="J20" s="18">
        <v>1.7500000000000002E-2</v>
      </c>
      <c r="K20" s="8">
        <v>2.0999999999999999E-3</v>
      </c>
      <c r="L20" s="7">
        <v>6381959</v>
      </c>
      <c r="M20" s="7">
        <v>112.31</v>
      </c>
      <c r="N20" s="7">
        <v>7167.58</v>
      </c>
      <c r="O20" s="8">
        <v>5.0000000000000001E-4</v>
      </c>
      <c r="P20" s="8">
        <v>8.1100000000000005E-2</v>
      </c>
      <c r="Q20" s="8">
        <v>4.5100000000000001E-2</v>
      </c>
    </row>
    <row r="21" spans="2:17">
      <c r="B21" s="13" t="s">
        <v>164</v>
      </c>
      <c r="C21" s="14"/>
      <c r="D21" s="13"/>
      <c r="E21" s="13"/>
      <c r="F21" s="13"/>
      <c r="G21" s="13"/>
      <c r="H21" s="14">
        <v>4.1500000000000004</v>
      </c>
      <c r="I21" s="13"/>
      <c r="K21" s="16">
        <v>7.7000000000000002E-3</v>
      </c>
      <c r="L21" s="15">
        <v>55810445</v>
      </c>
      <c r="N21" s="15">
        <v>61845.42</v>
      </c>
      <c r="P21" s="16">
        <v>0.7</v>
      </c>
      <c r="Q21" s="16">
        <v>0.38900000000000001</v>
      </c>
    </row>
    <row r="22" spans="2:17">
      <c r="B22" s="6" t="s">
        <v>165</v>
      </c>
      <c r="C22" s="17">
        <v>8161010</v>
      </c>
      <c r="D22" s="6" t="s">
        <v>156</v>
      </c>
      <c r="E22" s="6" t="s">
        <v>157</v>
      </c>
      <c r="F22" s="6"/>
      <c r="G22" s="6"/>
      <c r="H22" s="17">
        <v>0.51</v>
      </c>
      <c r="I22" s="6" t="s">
        <v>99</v>
      </c>
      <c r="K22" s="8">
        <v>1E-3</v>
      </c>
      <c r="L22" s="7">
        <v>2699004</v>
      </c>
      <c r="M22" s="7">
        <v>99.95</v>
      </c>
      <c r="N22" s="7">
        <v>2697.65</v>
      </c>
      <c r="O22" s="8">
        <v>2.9999999999999997E-4</v>
      </c>
      <c r="P22" s="8">
        <v>3.0499999999999999E-2</v>
      </c>
      <c r="Q22" s="8">
        <v>1.7000000000000001E-2</v>
      </c>
    </row>
    <row r="23" spans="2:17">
      <c r="B23" s="6" t="s">
        <v>166</v>
      </c>
      <c r="C23" s="17">
        <v>8161218</v>
      </c>
      <c r="D23" s="6" t="s">
        <v>156</v>
      </c>
      <c r="E23" s="6" t="s">
        <v>157</v>
      </c>
      <c r="F23" s="6"/>
      <c r="G23" s="6"/>
      <c r="H23" s="17">
        <v>0.68</v>
      </c>
      <c r="I23" s="6" t="s">
        <v>99</v>
      </c>
      <c r="K23" s="8">
        <v>8.9999999999999998E-4</v>
      </c>
      <c r="L23" s="7">
        <v>304444</v>
      </c>
      <c r="M23" s="7">
        <v>99.94</v>
      </c>
      <c r="N23" s="7">
        <v>304.26</v>
      </c>
      <c r="O23" s="8">
        <v>0</v>
      </c>
      <c r="P23" s="8">
        <v>3.3999999999999998E-3</v>
      </c>
      <c r="Q23" s="8">
        <v>1.9E-3</v>
      </c>
    </row>
    <row r="24" spans="2:17">
      <c r="B24" s="6" t="s">
        <v>167</v>
      </c>
      <c r="C24" s="17">
        <v>8160517</v>
      </c>
      <c r="D24" s="6" t="s">
        <v>156</v>
      </c>
      <c r="E24" s="6" t="s">
        <v>157</v>
      </c>
      <c r="F24" s="6"/>
      <c r="G24" s="6"/>
      <c r="H24" s="17">
        <v>0.08</v>
      </c>
      <c r="I24" s="6" t="s">
        <v>99</v>
      </c>
      <c r="K24" s="8">
        <v>2.3999999999999998E-3</v>
      </c>
      <c r="L24" s="7">
        <v>2397828</v>
      </c>
      <c r="M24" s="7">
        <v>99.98</v>
      </c>
      <c r="N24" s="7">
        <v>2397.35</v>
      </c>
      <c r="O24" s="8">
        <v>2.0000000000000001E-4</v>
      </c>
      <c r="P24" s="8">
        <v>2.7099999999999999E-2</v>
      </c>
      <c r="Q24" s="8">
        <v>1.5100000000000001E-2</v>
      </c>
    </row>
    <row r="25" spans="2:17">
      <c r="B25" s="6" t="s">
        <v>168</v>
      </c>
      <c r="C25" s="17">
        <v>8160624</v>
      </c>
      <c r="D25" s="6" t="s">
        <v>156</v>
      </c>
      <c r="E25" s="6" t="s">
        <v>157</v>
      </c>
      <c r="F25" s="6"/>
      <c r="G25" s="6"/>
      <c r="H25" s="17">
        <v>0.18</v>
      </c>
      <c r="I25" s="6" t="s">
        <v>99</v>
      </c>
      <c r="K25" s="8">
        <v>1.1000000000000001E-3</v>
      </c>
      <c r="L25" s="7">
        <v>1534749</v>
      </c>
      <c r="M25" s="7">
        <v>99.98</v>
      </c>
      <c r="N25" s="7">
        <v>1534.44</v>
      </c>
      <c r="O25" s="8">
        <v>1E-4</v>
      </c>
      <c r="P25" s="8">
        <v>1.7399999999999999E-2</v>
      </c>
      <c r="Q25" s="8">
        <v>9.7000000000000003E-3</v>
      </c>
    </row>
    <row r="26" spans="2:17">
      <c r="B26" s="6" t="s">
        <v>169</v>
      </c>
      <c r="C26" s="17">
        <v>8160715</v>
      </c>
      <c r="D26" s="6" t="s">
        <v>156</v>
      </c>
      <c r="E26" s="6" t="s">
        <v>157</v>
      </c>
      <c r="F26" s="6"/>
      <c r="G26" s="6"/>
      <c r="H26" s="17">
        <v>0.25</v>
      </c>
      <c r="I26" s="6" t="s">
        <v>99</v>
      </c>
      <c r="K26" s="8">
        <v>8.0000000000000004E-4</v>
      </c>
      <c r="L26" s="7">
        <v>1585154</v>
      </c>
      <c r="M26" s="7">
        <v>99.98</v>
      </c>
      <c r="N26" s="7">
        <v>1584.84</v>
      </c>
      <c r="O26" s="8">
        <v>2.0000000000000001E-4</v>
      </c>
      <c r="P26" s="8">
        <v>1.7899999999999999E-2</v>
      </c>
      <c r="Q26" s="8">
        <v>0.01</v>
      </c>
    </row>
    <row r="27" spans="2:17">
      <c r="B27" s="6" t="s">
        <v>170</v>
      </c>
      <c r="C27" s="17">
        <v>8160913</v>
      </c>
      <c r="D27" s="6" t="s">
        <v>156</v>
      </c>
      <c r="E27" s="6" t="s">
        <v>157</v>
      </c>
      <c r="F27" s="6"/>
      <c r="G27" s="6"/>
      <c r="H27" s="17">
        <v>0.43</v>
      </c>
      <c r="I27" s="6" t="s">
        <v>99</v>
      </c>
      <c r="K27" s="8">
        <v>1.1999999999999999E-3</v>
      </c>
      <c r="L27" s="7">
        <v>1684046</v>
      </c>
      <c r="M27" s="7">
        <v>99.95</v>
      </c>
      <c r="N27" s="7">
        <v>1683.2</v>
      </c>
      <c r="O27" s="8">
        <v>2.0000000000000001E-4</v>
      </c>
      <c r="P27" s="8">
        <v>1.9099999999999999E-2</v>
      </c>
      <c r="Q27" s="8">
        <v>1.06E-2</v>
      </c>
    </row>
    <row r="28" spans="2:17">
      <c r="B28" s="6" t="s">
        <v>171</v>
      </c>
      <c r="C28" s="17">
        <v>8170326</v>
      </c>
      <c r="D28" s="6" t="s">
        <v>156</v>
      </c>
      <c r="E28" s="6" t="s">
        <v>157</v>
      </c>
      <c r="F28" s="6"/>
      <c r="G28" s="6"/>
      <c r="H28" s="17">
        <v>0.93</v>
      </c>
      <c r="I28" s="6" t="s">
        <v>99</v>
      </c>
      <c r="K28" s="8">
        <v>1.1000000000000001E-3</v>
      </c>
      <c r="L28" s="7">
        <v>627057</v>
      </c>
      <c r="M28" s="7">
        <v>99.9</v>
      </c>
      <c r="N28" s="7">
        <v>626.42999999999995</v>
      </c>
      <c r="O28" s="8">
        <v>1E-4</v>
      </c>
      <c r="P28" s="8">
        <v>7.1000000000000004E-3</v>
      </c>
      <c r="Q28" s="8">
        <v>3.8999999999999998E-3</v>
      </c>
    </row>
    <row r="29" spans="2:17">
      <c r="B29" s="6" t="s">
        <v>172</v>
      </c>
      <c r="C29" s="17">
        <v>1123272</v>
      </c>
      <c r="D29" s="6" t="s">
        <v>156</v>
      </c>
      <c r="E29" s="6" t="s">
        <v>157</v>
      </c>
      <c r="F29" s="6"/>
      <c r="G29" s="6"/>
      <c r="H29" s="17">
        <v>5.19</v>
      </c>
      <c r="I29" s="6" t="s">
        <v>99</v>
      </c>
      <c r="J29" s="18">
        <v>5.5E-2</v>
      </c>
      <c r="K29" s="8">
        <v>1.0999999999999999E-2</v>
      </c>
      <c r="L29" s="7">
        <v>767146</v>
      </c>
      <c r="M29" s="7">
        <v>125.68</v>
      </c>
      <c r="N29" s="7">
        <v>964.15</v>
      </c>
      <c r="O29" s="8">
        <v>0</v>
      </c>
      <c r="P29" s="8">
        <v>1.09E-2</v>
      </c>
      <c r="Q29" s="8">
        <v>6.1000000000000004E-3</v>
      </c>
    </row>
    <row r="30" spans="2:17">
      <c r="B30" s="6" t="s">
        <v>173</v>
      </c>
      <c r="C30" s="17">
        <v>1125400</v>
      </c>
      <c r="D30" s="6" t="s">
        <v>156</v>
      </c>
      <c r="E30" s="6" t="s">
        <v>157</v>
      </c>
      <c r="F30" s="6"/>
      <c r="G30" s="6"/>
      <c r="H30" s="17">
        <v>16.27</v>
      </c>
      <c r="I30" s="6" t="s">
        <v>99</v>
      </c>
      <c r="J30" s="18">
        <v>5.5E-2</v>
      </c>
      <c r="K30" s="8">
        <v>2.93E-2</v>
      </c>
      <c r="L30" s="7">
        <v>1094998</v>
      </c>
      <c r="M30" s="7">
        <v>146.97</v>
      </c>
      <c r="N30" s="7">
        <v>1609.32</v>
      </c>
      <c r="O30" s="8">
        <v>1E-4</v>
      </c>
      <c r="P30" s="8">
        <v>1.8200000000000001E-2</v>
      </c>
      <c r="Q30" s="8">
        <v>1.01E-2</v>
      </c>
    </row>
    <row r="31" spans="2:17">
      <c r="B31" s="6" t="s">
        <v>174</v>
      </c>
      <c r="C31" s="17">
        <v>1126747</v>
      </c>
      <c r="D31" s="6" t="s">
        <v>156</v>
      </c>
      <c r="E31" s="6" t="s">
        <v>157</v>
      </c>
      <c r="F31" s="6"/>
      <c r="G31" s="6"/>
      <c r="H31" s="17">
        <v>6.27</v>
      </c>
      <c r="I31" s="6" t="s">
        <v>99</v>
      </c>
      <c r="J31" s="18">
        <v>4.2500000000000003E-2</v>
      </c>
      <c r="K31" s="8">
        <v>1.37E-2</v>
      </c>
      <c r="L31" s="7">
        <v>1972358</v>
      </c>
      <c r="M31" s="7">
        <v>119.1</v>
      </c>
      <c r="N31" s="7">
        <v>2349.08</v>
      </c>
      <c r="O31" s="8">
        <v>1E-4</v>
      </c>
      <c r="P31" s="8">
        <v>2.6599999999999999E-2</v>
      </c>
      <c r="Q31" s="8">
        <v>1.4800000000000001E-2</v>
      </c>
    </row>
    <row r="32" spans="2:17">
      <c r="B32" s="6" t="s">
        <v>175</v>
      </c>
      <c r="C32" s="17">
        <v>1126218</v>
      </c>
      <c r="D32" s="6" t="s">
        <v>156</v>
      </c>
      <c r="E32" s="6" t="s">
        <v>157</v>
      </c>
      <c r="F32" s="6"/>
      <c r="G32" s="6"/>
      <c r="H32" s="17">
        <v>1.79</v>
      </c>
      <c r="I32" s="6" t="s">
        <v>99</v>
      </c>
      <c r="J32" s="18">
        <v>0.04</v>
      </c>
      <c r="K32" s="8">
        <v>2.2000000000000001E-3</v>
      </c>
      <c r="L32" s="7">
        <v>4565523</v>
      </c>
      <c r="M32" s="7">
        <v>107.59</v>
      </c>
      <c r="N32" s="7">
        <v>4912.05</v>
      </c>
      <c r="O32" s="8">
        <v>2.9999999999999997E-4</v>
      </c>
      <c r="P32" s="8">
        <v>5.5599999999999997E-2</v>
      </c>
      <c r="Q32" s="8">
        <v>3.09E-2</v>
      </c>
    </row>
    <row r="33" spans="2:17">
      <c r="B33" s="6" t="s">
        <v>176</v>
      </c>
      <c r="C33" s="17">
        <v>1101575</v>
      </c>
      <c r="D33" s="6" t="s">
        <v>156</v>
      </c>
      <c r="E33" s="6" t="s">
        <v>157</v>
      </c>
      <c r="F33" s="6"/>
      <c r="G33" s="6"/>
      <c r="H33" s="17">
        <v>0.9</v>
      </c>
      <c r="I33" s="6" t="s">
        <v>99</v>
      </c>
      <c r="J33" s="18">
        <v>5.5E-2</v>
      </c>
      <c r="K33" s="8">
        <v>1E-3</v>
      </c>
      <c r="L33" s="7">
        <v>847518</v>
      </c>
      <c r="M33" s="7">
        <v>105.4</v>
      </c>
      <c r="N33" s="7">
        <v>893.28</v>
      </c>
      <c r="O33" s="8">
        <v>0</v>
      </c>
      <c r="P33" s="8">
        <v>1.01E-2</v>
      </c>
      <c r="Q33" s="8">
        <v>5.5999999999999999E-3</v>
      </c>
    </row>
    <row r="34" spans="2:17">
      <c r="B34" s="6" t="s">
        <v>177</v>
      </c>
      <c r="C34" s="17">
        <v>1130848</v>
      </c>
      <c r="D34" s="6" t="s">
        <v>156</v>
      </c>
      <c r="E34" s="6" t="s">
        <v>157</v>
      </c>
      <c r="F34" s="6"/>
      <c r="G34" s="6"/>
      <c r="H34" s="17">
        <v>7.13</v>
      </c>
      <c r="I34" s="6" t="s">
        <v>99</v>
      </c>
      <c r="J34" s="18">
        <v>3.7499999999999999E-2</v>
      </c>
      <c r="K34" s="8">
        <v>1.5800000000000002E-2</v>
      </c>
      <c r="L34" s="7">
        <v>6808207</v>
      </c>
      <c r="M34" s="7">
        <v>116.18</v>
      </c>
      <c r="N34" s="7">
        <v>7909.77</v>
      </c>
      <c r="O34" s="8">
        <v>5.0000000000000001E-4</v>
      </c>
      <c r="P34" s="8">
        <v>8.9499999999999996E-2</v>
      </c>
      <c r="Q34" s="8">
        <v>4.9799999999999997E-2</v>
      </c>
    </row>
    <row r="35" spans="2:17">
      <c r="B35" s="6" t="s">
        <v>178</v>
      </c>
      <c r="C35" s="17">
        <v>1127166</v>
      </c>
      <c r="D35" s="6" t="s">
        <v>156</v>
      </c>
      <c r="E35" s="6" t="s">
        <v>157</v>
      </c>
      <c r="F35" s="6"/>
      <c r="G35" s="6"/>
      <c r="H35" s="17">
        <v>0.16</v>
      </c>
      <c r="I35" s="6" t="s">
        <v>99</v>
      </c>
      <c r="J35" s="18">
        <v>2.5000000000000001E-2</v>
      </c>
      <c r="K35" s="8">
        <v>1.1000000000000001E-3</v>
      </c>
      <c r="L35" s="7">
        <v>4163522</v>
      </c>
      <c r="M35" s="7">
        <v>102.49</v>
      </c>
      <c r="N35" s="7">
        <v>4267.1899999999996</v>
      </c>
      <c r="O35" s="8">
        <v>5.0000000000000001E-4</v>
      </c>
      <c r="P35" s="8">
        <v>4.8300000000000003E-2</v>
      </c>
      <c r="Q35" s="8">
        <v>2.6800000000000001E-2</v>
      </c>
    </row>
    <row r="36" spans="2:17">
      <c r="B36" s="6" t="s">
        <v>179</v>
      </c>
      <c r="C36" s="17">
        <v>1099456</v>
      </c>
      <c r="D36" s="6" t="s">
        <v>156</v>
      </c>
      <c r="E36" s="6" t="s">
        <v>157</v>
      </c>
      <c r="F36" s="6"/>
      <c r="G36" s="6"/>
      <c r="H36" s="17">
        <v>8.34</v>
      </c>
      <c r="I36" s="6" t="s">
        <v>99</v>
      </c>
      <c r="J36" s="18">
        <v>6.25E-2</v>
      </c>
      <c r="K36" s="8">
        <v>1.9E-2</v>
      </c>
      <c r="L36" s="7">
        <v>6893436</v>
      </c>
      <c r="M36" s="7">
        <v>144.04</v>
      </c>
      <c r="N36" s="7">
        <v>9929.31</v>
      </c>
      <c r="O36" s="8">
        <v>4.0000000000000002E-4</v>
      </c>
      <c r="P36" s="8">
        <v>0.1124</v>
      </c>
      <c r="Q36" s="8">
        <v>6.25E-2</v>
      </c>
    </row>
    <row r="37" spans="2:17">
      <c r="B37" s="6" t="s">
        <v>180</v>
      </c>
      <c r="C37" s="17">
        <v>1110907</v>
      </c>
      <c r="D37" s="6" t="s">
        <v>156</v>
      </c>
      <c r="E37" s="6" t="s">
        <v>157</v>
      </c>
      <c r="F37" s="6"/>
      <c r="G37" s="6"/>
      <c r="H37" s="17">
        <v>2.75</v>
      </c>
      <c r="I37" s="6" t="s">
        <v>99</v>
      </c>
      <c r="J37" s="18">
        <v>0.06</v>
      </c>
      <c r="K37" s="8">
        <v>4.3E-3</v>
      </c>
      <c r="L37" s="7">
        <v>891831</v>
      </c>
      <c r="M37" s="7">
        <v>116.6</v>
      </c>
      <c r="N37" s="7">
        <v>1039.8699999999999</v>
      </c>
      <c r="O37" s="8">
        <v>0</v>
      </c>
      <c r="P37" s="8">
        <v>1.18E-2</v>
      </c>
      <c r="Q37" s="8">
        <v>6.4999999999999997E-3</v>
      </c>
    </row>
    <row r="38" spans="2:17">
      <c r="B38" s="6" t="s">
        <v>181</v>
      </c>
      <c r="C38" s="17">
        <v>1122019</v>
      </c>
      <c r="D38" s="6" t="s">
        <v>156</v>
      </c>
      <c r="E38" s="6" t="s">
        <v>157</v>
      </c>
      <c r="F38" s="6"/>
      <c r="G38" s="6"/>
      <c r="H38" s="17">
        <v>0.41</v>
      </c>
      <c r="I38" s="6" t="s">
        <v>99</v>
      </c>
      <c r="J38" s="18">
        <v>4.2500000000000003E-2</v>
      </c>
      <c r="K38" s="8">
        <v>1.1999999999999999E-3</v>
      </c>
      <c r="L38" s="7">
        <v>6184110</v>
      </c>
      <c r="M38" s="7">
        <v>104.21</v>
      </c>
      <c r="N38" s="7">
        <v>6444.46</v>
      </c>
      <c r="O38" s="8">
        <v>4.0000000000000002E-4</v>
      </c>
      <c r="P38" s="8">
        <v>7.2900000000000006E-2</v>
      </c>
      <c r="Q38" s="8">
        <v>4.0500000000000001E-2</v>
      </c>
    </row>
    <row r="39" spans="2:17">
      <c r="B39" s="6" t="s">
        <v>182</v>
      </c>
      <c r="C39" s="17">
        <v>1127646</v>
      </c>
      <c r="D39" s="6" t="s">
        <v>156</v>
      </c>
      <c r="E39" s="6" t="s">
        <v>157</v>
      </c>
      <c r="F39" s="6"/>
      <c r="G39" s="6"/>
      <c r="H39" s="17">
        <v>5.64</v>
      </c>
      <c r="I39" s="6" t="s">
        <v>99</v>
      </c>
      <c r="J39" s="18">
        <v>1.4E-3</v>
      </c>
      <c r="K39" s="8">
        <v>2.8999999999999998E-3</v>
      </c>
      <c r="L39" s="7">
        <v>5270651</v>
      </c>
      <c r="M39" s="7">
        <v>98.99</v>
      </c>
      <c r="N39" s="7">
        <v>5217.42</v>
      </c>
      <c r="O39" s="8">
        <v>5.0000000000000001E-4</v>
      </c>
      <c r="P39" s="8">
        <v>5.91E-2</v>
      </c>
      <c r="Q39" s="8">
        <v>3.2800000000000003E-2</v>
      </c>
    </row>
    <row r="40" spans="2:17">
      <c r="B40" s="6" t="s">
        <v>183</v>
      </c>
      <c r="C40" s="17">
        <v>1116193</v>
      </c>
      <c r="D40" s="6" t="s">
        <v>156</v>
      </c>
      <c r="E40" s="6" t="s">
        <v>157</v>
      </c>
      <c r="F40" s="6"/>
      <c r="G40" s="6"/>
      <c r="H40" s="17">
        <v>4.1500000000000004</v>
      </c>
      <c r="I40" s="6" t="s">
        <v>99</v>
      </c>
      <c r="J40" s="18">
        <v>1.4E-3</v>
      </c>
      <c r="K40" s="8">
        <v>2.7000000000000001E-3</v>
      </c>
      <c r="L40" s="7">
        <v>5518863</v>
      </c>
      <c r="M40" s="7">
        <v>99.32</v>
      </c>
      <c r="N40" s="7">
        <v>5481.33</v>
      </c>
      <c r="O40" s="8">
        <v>2.9999999999999997E-4</v>
      </c>
      <c r="P40" s="8">
        <v>6.2E-2</v>
      </c>
      <c r="Q40" s="8">
        <v>3.4500000000000003E-2</v>
      </c>
    </row>
    <row r="41" spans="2:17">
      <c r="B41" s="13" t="s">
        <v>184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185</v>
      </c>
      <c r="C42" s="12"/>
      <c r="D42" s="3"/>
      <c r="E42" s="3"/>
      <c r="F42" s="3"/>
      <c r="G42" s="3"/>
      <c r="I42" s="3"/>
      <c r="L42" s="9">
        <v>0</v>
      </c>
      <c r="N42" s="9">
        <v>0</v>
      </c>
      <c r="P42" s="10">
        <v>0</v>
      </c>
      <c r="Q42" s="10">
        <v>0</v>
      </c>
    </row>
    <row r="43" spans="2:17">
      <c r="B43" s="13" t="s">
        <v>186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187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7" spans="2:17">
      <c r="B47" s="6" t="s">
        <v>139</v>
      </c>
      <c r="C47" s="17"/>
      <c r="D47" s="6"/>
      <c r="E47" s="6"/>
      <c r="F47" s="6"/>
      <c r="G47" s="6"/>
      <c r="I47" s="6"/>
    </row>
    <row r="51" spans="2:2">
      <c r="B51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703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140</v>
      </c>
    </row>
    <row r="7" spans="2:20" ht="15.75">
      <c r="B7" s="2" t="s">
        <v>188</v>
      </c>
    </row>
    <row r="8" spans="2:20">
      <c r="B8" s="3" t="s">
        <v>79</v>
      </c>
      <c r="C8" s="3" t="s">
        <v>80</v>
      </c>
      <c r="D8" s="3" t="s">
        <v>142</v>
      </c>
      <c r="E8" s="3" t="s">
        <v>189</v>
      </c>
      <c r="F8" s="3" t="s">
        <v>81</v>
      </c>
      <c r="G8" s="3" t="s">
        <v>190</v>
      </c>
      <c r="H8" s="3" t="s">
        <v>82</v>
      </c>
      <c r="I8" s="3" t="s">
        <v>83</v>
      </c>
      <c r="J8" s="3" t="s">
        <v>143</v>
      </c>
      <c r="K8" s="3" t="s">
        <v>144</v>
      </c>
      <c r="L8" s="3" t="s">
        <v>84</v>
      </c>
      <c r="M8" s="3" t="s">
        <v>85</v>
      </c>
      <c r="N8" s="3" t="s">
        <v>86</v>
      </c>
      <c r="O8" s="3" t="s">
        <v>145</v>
      </c>
      <c r="P8" s="3" t="s">
        <v>41</v>
      </c>
      <c r="Q8" s="3" t="s">
        <v>87</v>
      </c>
      <c r="R8" s="3" t="s">
        <v>146</v>
      </c>
      <c r="S8" s="3" t="s">
        <v>147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90</v>
      </c>
      <c r="N9" s="4" t="s">
        <v>90</v>
      </c>
      <c r="O9" s="4" t="s">
        <v>150</v>
      </c>
      <c r="P9" s="4" t="s">
        <v>151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191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6"/>
  <sheetViews>
    <sheetView rightToLeft="1" topLeftCell="A82" workbookViewId="0">
      <selection activeCell="B108" sqref="B108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703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140</v>
      </c>
    </row>
    <row r="7" spans="2:20" ht="15.75">
      <c r="B7" s="2" t="s">
        <v>200</v>
      </c>
    </row>
    <row r="8" spans="2:20">
      <c r="B8" s="3" t="s">
        <v>79</v>
      </c>
      <c r="C8" s="3" t="s">
        <v>80</v>
      </c>
      <c r="D8" s="3" t="s">
        <v>142</v>
      </c>
      <c r="E8" s="3" t="s">
        <v>189</v>
      </c>
      <c r="F8" s="3" t="s">
        <v>81</v>
      </c>
      <c r="G8" s="3" t="s">
        <v>190</v>
      </c>
      <c r="H8" s="3" t="s">
        <v>82</v>
      </c>
      <c r="I8" s="3" t="s">
        <v>83</v>
      </c>
      <c r="J8" s="3" t="s">
        <v>143</v>
      </c>
      <c r="K8" s="3" t="s">
        <v>144</v>
      </c>
      <c r="L8" s="3" t="s">
        <v>84</v>
      </c>
      <c r="M8" s="3" t="s">
        <v>85</v>
      </c>
      <c r="N8" s="3" t="s">
        <v>86</v>
      </c>
      <c r="O8" s="3" t="s">
        <v>145</v>
      </c>
      <c r="P8" s="3" t="s">
        <v>41</v>
      </c>
      <c r="Q8" s="3" t="s">
        <v>87</v>
      </c>
      <c r="R8" s="3" t="s">
        <v>146</v>
      </c>
      <c r="S8" s="3" t="s">
        <v>147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90</v>
      </c>
      <c r="N9" s="4" t="s">
        <v>90</v>
      </c>
      <c r="O9" s="4" t="s">
        <v>150</v>
      </c>
      <c r="P9" s="4" t="s">
        <v>151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201</v>
      </c>
      <c r="C11" s="12"/>
      <c r="D11" s="3"/>
      <c r="E11" s="3"/>
      <c r="F11" s="3"/>
      <c r="G11" s="3"/>
      <c r="H11" s="3"/>
      <c r="I11" s="3"/>
      <c r="J11" s="3"/>
      <c r="K11" s="12">
        <v>3.15</v>
      </c>
      <c r="L11" s="3"/>
      <c r="N11" s="10">
        <v>3.4500000000000003E-2</v>
      </c>
      <c r="O11" s="9">
        <v>20499518.91</v>
      </c>
      <c r="Q11" s="9">
        <v>24855.85</v>
      </c>
      <c r="S11" s="10">
        <v>1</v>
      </c>
      <c r="T11" s="10">
        <v>0.15629999999999999</v>
      </c>
    </row>
    <row r="12" spans="2:20">
      <c r="B12" s="3" t="s">
        <v>202</v>
      </c>
      <c r="C12" s="12"/>
      <c r="D12" s="3"/>
      <c r="E12" s="3"/>
      <c r="F12" s="3"/>
      <c r="G12" s="3"/>
      <c r="H12" s="3"/>
      <c r="I12" s="3"/>
      <c r="J12" s="3"/>
      <c r="K12" s="12">
        <v>2.72</v>
      </c>
      <c r="L12" s="3"/>
      <c r="N12" s="10">
        <v>1.0200000000000001E-2</v>
      </c>
      <c r="O12" s="9">
        <v>19039518.91</v>
      </c>
      <c r="Q12" s="9">
        <v>22683.84</v>
      </c>
      <c r="S12" s="10">
        <v>0.91259999999999997</v>
      </c>
      <c r="T12" s="10">
        <v>0.14269999999999999</v>
      </c>
    </row>
    <row r="13" spans="2:20">
      <c r="B13" s="13" t="s">
        <v>203</v>
      </c>
      <c r="C13" s="14"/>
      <c r="D13" s="13"/>
      <c r="E13" s="13"/>
      <c r="F13" s="13"/>
      <c r="G13" s="13"/>
      <c r="H13" s="13"/>
      <c r="I13" s="13"/>
      <c r="J13" s="13"/>
      <c r="K13" s="14">
        <v>2.56</v>
      </c>
      <c r="L13" s="13"/>
      <c r="N13" s="16">
        <v>7.0000000000000001E-3</v>
      </c>
      <c r="O13" s="15">
        <v>15941052.84</v>
      </c>
      <c r="Q13" s="15">
        <v>19475.009999999998</v>
      </c>
      <c r="S13" s="16">
        <v>0.78349999999999997</v>
      </c>
      <c r="T13" s="16">
        <v>0.1225</v>
      </c>
    </row>
    <row r="14" spans="2:20">
      <c r="B14" s="6" t="s">
        <v>204</v>
      </c>
      <c r="C14" s="17">
        <v>2310118</v>
      </c>
      <c r="D14" s="6" t="s">
        <v>156</v>
      </c>
      <c r="E14" s="6"/>
      <c r="F14" s="6">
        <v>231</v>
      </c>
      <c r="G14" s="6" t="s">
        <v>205</v>
      </c>
      <c r="H14" s="6" t="s">
        <v>97</v>
      </c>
      <c r="I14" s="6" t="s">
        <v>98</v>
      </c>
      <c r="J14" s="6"/>
      <c r="K14" s="17">
        <v>2.73</v>
      </c>
      <c r="L14" s="6" t="s">
        <v>99</v>
      </c>
      <c r="M14" s="18">
        <v>2.58E-2</v>
      </c>
      <c r="N14" s="8">
        <v>4.3E-3</v>
      </c>
      <c r="O14" s="7">
        <v>724509</v>
      </c>
      <c r="P14" s="7">
        <v>108</v>
      </c>
      <c r="Q14" s="7">
        <v>782.47</v>
      </c>
      <c r="R14" s="8">
        <v>2.9999999999999997E-4</v>
      </c>
      <c r="S14" s="8">
        <v>3.15E-2</v>
      </c>
      <c r="T14" s="8">
        <v>4.8999999999999998E-3</v>
      </c>
    </row>
    <row r="15" spans="2:20">
      <c r="B15" s="6" t="s">
        <v>206</v>
      </c>
      <c r="C15" s="17">
        <v>2310159</v>
      </c>
      <c r="D15" s="6" t="s">
        <v>156</v>
      </c>
      <c r="E15" s="6"/>
      <c r="F15" s="6">
        <v>231</v>
      </c>
      <c r="G15" s="6" t="s">
        <v>205</v>
      </c>
      <c r="H15" s="6" t="s">
        <v>97</v>
      </c>
      <c r="I15" s="6" t="s">
        <v>98</v>
      </c>
      <c r="J15" s="6"/>
      <c r="K15" s="17">
        <v>3.8</v>
      </c>
      <c r="L15" s="6" t="s">
        <v>99</v>
      </c>
      <c r="M15" s="18">
        <v>6.4000000000000003E-3</v>
      </c>
      <c r="N15" s="8">
        <v>4.5999999999999999E-3</v>
      </c>
      <c r="O15" s="7">
        <v>300000</v>
      </c>
      <c r="P15" s="7">
        <v>98.96</v>
      </c>
      <c r="Q15" s="7">
        <v>296.88</v>
      </c>
      <c r="R15" s="8">
        <v>1E-4</v>
      </c>
      <c r="S15" s="8">
        <v>1.1900000000000001E-2</v>
      </c>
      <c r="T15" s="8">
        <v>1.9E-3</v>
      </c>
    </row>
    <row r="16" spans="2:20">
      <c r="B16" s="6" t="s">
        <v>207</v>
      </c>
      <c r="C16" s="17">
        <v>6040182</v>
      </c>
      <c r="D16" s="6" t="s">
        <v>156</v>
      </c>
      <c r="E16" s="6"/>
      <c r="F16" s="6">
        <v>604</v>
      </c>
      <c r="G16" s="6" t="s">
        <v>205</v>
      </c>
      <c r="H16" s="6" t="s">
        <v>208</v>
      </c>
      <c r="I16" s="6" t="s">
        <v>98</v>
      </c>
      <c r="J16" s="6"/>
      <c r="K16" s="17">
        <v>0.24</v>
      </c>
      <c r="L16" s="6" t="s">
        <v>99</v>
      </c>
      <c r="M16" s="18">
        <v>4.9000000000000002E-2</v>
      </c>
      <c r="N16" s="8">
        <v>-5.7999999999999996E-3</v>
      </c>
      <c r="O16" s="7">
        <v>413725</v>
      </c>
      <c r="P16" s="7">
        <v>135.62</v>
      </c>
      <c r="Q16" s="7">
        <v>561.09</v>
      </c>
      <c r="R16" s="8">
        <v>8.0000000000000004E-4</v>
      </c>
      <c r="S16" s="8">
        <v>2.2599999999999999E-2</v>
      </c>
      <c r="T16" s="8">
        <v>3.5000000000000001E-3</v>
      </c>
    </row>
    <row r="17" spans="2:20">
      <c r="B17" s="6" t="s">
        <v>209</v>
      </c>
      <c r="C17" s="17">
        <v>6040232</v>
      </c>
      <c r="D17" s="6" t="s">
        <v>156</v>
      </c>
      <c r="E17" s="6"/>
      <c r="F17" s="6">
        <v>604</v>
      </c>
      <c r="G17" s="6" t="s">
        <v>205</v>
      </c>
      <c r="H17" s="6" t="s">
        <v>208</v>
      </c>
      <c r="I17" s="6" t="s">
        <v>98</v>
      </c>
      <c r="J17" s="6"/>
      <c r="K17" s="17">
        <v>1.08</v>
      </c>
      <c r="L17" s="6" t="s">
        <v>99</v>
      </c>
      <c r="M17" s="18">
        <v>4.3999999999999997E-2</v>
      </c>
      <c r="N17" s="8">
        <v>2.7000000000000001E-3</v>
      </c>
      <c r="O17" s="7">
        <v>384683.29</v>
      </c>
      <c r="P17" s="7">
        <v>123.29</v>
      </c>
      <c r="Q17" s="7">
        <v>474.28</v>
      </c>
      <c r="R17" s="8">
        <v>2.9999999999999997E-4</v>
      </c>
      <c r="S17" s="8">
        <v>1.9099999999999999E-2</v>
      </c>
      <c r="T17" s="8">
        <v>3.0000000000000001E-3</v>
      </c>
    </row>
    <row r="18" spans="2:20">
      <c r="B18" s="6" t="s">
        <v>210</v>
      </c>
      <c r="C18" s="17">
        <v>6040299</v>
      </c>
      <c r="D18" s="6" t="s">
        <v>156</v>
      </c>
      <c r="E18" s="6"/>
      <c r="F18" s="6">
        <v>604</v>
      </c>
      <c r="G18" s="6" t="s">
        <v>205</v>
      </c>
      <c r="H18" s="6" t="s">
        <v>208</v>
      </c>
      <c r="I18" s="6" t="s">
        <v>98</v>
      </c>
      <c r="J18" s="6"/>
      <c r="K18" s="17">
        <v>4.3099999999999996</v>
      </c>
      <c r="L18" s="6" t="s">
        <v>99</v>
      </c>
      <c r="M18" s="18">
        <v>3.4000000000000002E-2</v>
      </c>
      <c r="N18" s="8">
        <v>6.3E-3</v>
      </c>
      <c r="O18" s="7">
        <v>260286</v>
      </c>
      <c r="P18" s="7">
        <v>115.49</v>
      </c>
      <c r="Q18" s="7">
        <v>300.60000000000002</v>
      </c>
      <c r="R18" s="8">
        <v>1E-4</v>
      </c>
      <c r="S18" s="8">
        <v>1.21E-2</v>
      </c>
      <c r="T18" s="8">
        <v>1.9E-3</v>
      </c>
    </row>
    <row r="19" spans="2:20">
      <c r="B19" s="6" t="s">
        <v>211</v>
      </c>
      <c r="C19" s="17">
        <v>2310068</v>
      </c>
      <c r="D19" s="6" t="s">
        <v>156</v>
      </c>
      <c r="E19" s="6"/>
      <c r="F19" s="6">
        <v>231</v>
      </c>
      <c r="G19" s="6" t="s">
        <v>205</v>
      </c>
      <c r="H19" s="6" t="s">
        <v>208</v>
      </c>
      <c r="I19" s="6" t="s">
        <v>98</v>
      </c>
      <c r="J19" s="6"/>
      <c r="K19" s="17">
        <v>1.1100000000000001</v>
      </c>
      <c r="L19" s="6" t="s">
        <v>99</v>
      </c>
      <c r="M19" s="18">
        <v>3.9E-2</v>
      </c>
      <c r="N19" s="8">
        <v>3.5000000000000001E-3</v>
      </c>
      <c r="O19" s="7">
        <v>228344</v>
      </c>
      <c r="P19" s="7">
        <v>127.07</v>
      </c>
      <c r="Q19" s="7">
        <v>290.16000000000003</v>
      </c>
      <c r="R19" s="8">
        <v>2.0000000000000001E-4</v>
      </c>
      <c r="S19" s="8">
        <v>1.17E-2</v>
      </c>
      <c r="T19" s="8">
        <v>1.8E-3</v>
      </c>
    </row>
    <row r="20" spans="2:20">
      <c r="B20" s="6" t="s">
        <v>212</v>
      </c>
      <c r="C20" s="17">
        <v>1940543</v>
      </c>
      <c r="D20" s="6" t="s">
        <v>156</v>
      </c>
      <c r="E20" s="6"/>
      <c r="F20" s="6">
        <v>194</v>
      </c>
      <c r="G20" s="6" t="s">
        <v>205</v>
      </c>
      <c r="H20" s="6" t="s">
        <v>208</v>
      </c>
      <c r="I20" s="6" t="s">
        <v>98</v>
      </c>
      <c r="J20" s="6"/>
      <c r="K20" s="17">
        <v>5.46</v>
      </c>
      <c r="L20" s="6" t="s">
        <v>99</v>
      </c>
      <c r="M20" s="18">
        <v>4.2000000000000003E-2</v>
      </c>
      <c r="N20" s="8">
        <v>9.1000000000000004E-3</v>
      </c>
      <c r="O20" s="7">
        <v>198140</v>
      </c>
      <c r="P20" s="7">
        <v>123.33</v>
      </c>
      <c r="Q20" s="7">
        <v>244.37</v>
      </c>
      <c r="R20" s="8">
        <v>2.0000000000000001E-4</v>
      </c>
      <c r="S20" s="8">
        <v>9.7999999999999997E-3</v>
      </c>
      <c r="T20" s="8">
        <v>1.5E-3</v>
      </c>
    </row>
    <row r="21" spans="2:20">
      <c r="B21" s="6" t="s">
        <v>213</v>
      </c>
      <c r="C21" s="17">
        <v>1940105</v>
      </c>
      <c r="D21" s="6" t="s">
        <v>156</v>
      </c>
      <c r="E21" s="6"/>
      <c r="F21" s="6">
        <v>194</v>
      </c>
      <c r="G21" s="6" t="s">
        <v>205</v>
      </c>
      <c r="H21" s="6" t="s">
        <v>208</v>
      </c>
      <c r="I21" s="6" t="s">
        <v>98</v>
      </c>
      <c r="J21" s="6"/>
      <c r="K21" s="17">
        <v>0.21</v>
      </c>
      <c r="L21" s="6" t="s">
        <v>99</v>
      </c>
      <c r="M21" s="18">
        <v>5.1900000000000002E-2</v>
      </c>
      <c r="N21" s="8">
        <v>-7.7999999999999996E-3</v>
      </c>
      <c r="O21" s="7">
        <v>438268</v>
      </c>
      <c r="P21" s="7">
        <v>136.57</v>
      </c>
      <c r="Q21" s="7">
        <v>598.54</v>
      </c>
      <c r="R21" s="8">
        <v>1.5E-3</v>
      </c>
      <c r="S21" s="8">
        <v>2.41E-2</v>
      </c>
      <c r="T21" s="8">
        <v>3.8E-3</v>
      </c>
    </row>
    <row r="22" spans="2:20">
      <c r="B22" s="6" t="s">
        <v>214</v>
      </c>
      <c r="C22" s="17">
        <v>1940386</v>
      </c>
      <c r="D22" s="6" t="s">
        <v>156</v>
      </c>
      <c r="E22" s="6"/>
      <c r="F22" s="6">
        <v>194</v>
      </c>
      <c r="G22" s="6" t="s">
        <v>205</v>
      </c>
      <c r="H22" s="6" t="s">
        <v>208</v>
      </c>
      <c r="I22" s="6" t="s">
        <v>98</v>
      </c>
      <c r="J22" s="6"/>
      <c r="K22" s="17">
        <v>1.2</v>
      </c>
      <c r="L22" s="6" t="s">
        <v>99</v>
      </c>
      <c r="M22" s="18">
        <v>4.7E-2</v>
      </c>
      <c r="N22" s="8">
        <v>2.3E-3</v>
      </c>
      <c r="O22" s="7">
        <v>150000.37</v>
      </c>
      <c r="P22" s="7">
        <v>126.29</v>
      </c>
      <c r="Q22" s="7">
        <v>189.44</v>
      </c>
      <c r="R22" s="8">
        <v>5.0000000000000001E-4</v>
      </c>
      <c r="S22" s="8">
        <v>7.6E-3</v>
      </c>
      <c r="T22" s="8">
        <v>1.1999999999999999E-3</v>
      </c>
    </row>
    <row r="23" spans="2:20">
      <c r="B23" s="6" t="s">
        <v>215</v>
      </c>
      <c r="C23" s="17">
        <v>1940402</v>
      </c>
      <c r="D23" s="6" t="s">
        <v>156</v>
      </c>
      <c r="E23" s="6"/>
      <c r="F23" s="6">
        <v>194</v>
      </c>
      <c r="G23" s="6" t="s">
        <v>205</v>
      </c>
      <c r="H23" s="6" t="s">
        <v>208</v>
      </c>
      <c r="I23" s="6" t="s">
        <v>98</v>
      </c>
      <c r="J23" s="6"/>
      <c r="K23" s="17">
        <v>2.9</v>
      </c>
      <c r="L23" s="6" t="s">
        <v>99</v>
      </c>
      <c r="M23" s="18">
        <v>4.1000000000000002E-2</v>
      </c>
      <c r="N23" s="8">
        <v>6.1999999999999998E-3</v>
      </c>
      <c r="O23" s="7">
        <v>571584</v>
      </c>
      <c r="P23" s="7">
        <v>131.44999999999999</v>
      </c>
      <c r="Q23" s="7">
        <v>751.35</v>
      </c>
      <c r="R23" s="8">
        <v>1E-4</v>
      </c>
      <c r="S23" s="8">
        <v>3.0200000000000001E-2</v>
      </c>
      <c r="T23" s="8">
        <v>4.7000000000000002E-3</v>
      </c>
    </row>
    <row r="24" spans="2:20">
      <c r="B24" s="6" t="s">
        <v>216</v>
      </c>
      <c r="C24" s="17">
        <v>1940428</v>
      </c>
      <c r="D24" s="6" t="s">
        <v>156</v>
      </c>
      <c r="E24" s="6"/>
      <c r="F24" s="6">
        <v>194</v>
      </c>
      <c r="G24" s="6" t="s">
        <v>205</v>
      </c>
      <c r="H24" s="6" t="s">
        <v>208</v>
      </c>
      <c r="I24" s="6" t="s">
        <v>98</v>
      </c>
      <c r="J24" s="6"/>
      <c r="K24" s="17">
        <v>0.16</v>
      </c>
      <c r="L24" s="6" t="s">
        <v>99</v>
      </c>
      <c r="M24" s="18">
        <v>0.05</v>
      </c>
      <c r="N24" s="8">
        <v>-1.5599999999999999E-2</v>
      </c>
      <c r="O24" s="7">
        <v>133333.6</v>
      </c>
      <c r="P24" s="7">
        <v>115.39</v>
      </c>
      <c r="Q24" s="7">
        <v>153.85</v>
      </c>
      <c r="R24" s="8">
        <v>6.9999999999999999E-4</v>
      </c>
      <c r="S24" s="8">
        <v>6.1999999999999998E-3</v>
      </c>
      <c r="T24" s="8">
        <v>1E-3</v>
      </c>
    </row>
    <row r="25" spans="2:20">
      <c r="B25" s="6" t="s">
        <v>217</v>
      </c>
      <c r="C25" s="17">
        <v>1940501</v>
      </c>
      <c r="D25" s="6" t="s">
        <v>156</v>
      </c>
      <c r="E25" s="6"/>
      <c r="F25" s="6">
        <v>194</v>
      </c>
      <c r="G25" s="6" t="s">
        <v>205</v>
      </c>
      <c r="H25" s="6" t="s">
        <v>208</v>
      </c>
      <c r="I25" s="6" t="s">
        <v>98</v>
      </c>
      <c r="J25" s="6"/>
      <c r="K25" s="17">
        <v>4.7300000000000004</v>
      </c>
      <c r="L25" s="6" t="s">
        <v>99</v>
      </c>
      <c r="M25" s="18">
        <v>0.04</v>
      </c>
      <c r="N25" s="8">
        <v>7.7000000000000002E-3</v>
      </c>
      <c r="O25" s="7">
        <v>664434</v>
      </c>
      <c r="P25" s="7">
        <v>122.47</v>
      </c>
      <c r="Q25" s="7">
        <v>813.73</v>
      </c>
      <c r="R25" s="8">
        <v>2.0000000000000001E-4</v>
      </c>
      <c r="S25" s="8">
        <v>3.27E-2</v>
      </c>
      <c r="T25" s="8">
        <v>5.1000000000000004E-3</v>
      </c>
    </row>
    <row r="26" spans="2:20">
      <c r="B26" s="6" t="s">
        <v>218</v>
      </c>
      <c r="C26" s="17">
        <v>1121045</v>
      </c>
      <c r="D26" s="6" t="s">
        <v>156</v>
      </c>
      <c r="E26" s="6"/>
      <c r="F26" s="6">
        <v>1300</v>
      </c>
      <c r="G26" s="6" t="s">
        <v>219</v>
      </c>
      <c r="H26" s="6" t="s">
        <v>220</v>
      </c>
      <c r="I26" s="6" t="s">
        <v>98</v>
      </c>
      <c r="J26" s="6"/>
      <c r="K26" s="17">
        <v>0.9</v>
      </c>
      <c r="L26" s="6" t="s">
        <v>99</v>
      </c>
      <c r="M26" s="18">
        <v>3.1E-2</v>
      </c>
      <c r="N26" s="8">
        <v>5.4000000000000003E-3</v>
      </c>
      <c r="O26" s="7">
        <v>154103.32</v>
      </c>
      <c r="P26" s="7">
        <v>107.11</v>
      </c>
      <c r="Q26" s="7">
        <v>165.06</v>
      </c>
      <c r="R26" s="8">
        <v>1.6000000000000001E-3</v>
      </c>
      <c r="S26" s="8">
        <v>6.6E-3</v>
      </c>
      <c r="T26" s="8">
        <v>1E-3</v>
      </c>
    </row>
    <row r="27" spans="2:20">
      <c r="B27" s="6" t="s">
        <v>221</v>
      </c>
      <c r="C27" s="17">
        <v>1122670</v>
      </c>
      <c r="D27" s="6" t="s">
        <v>156</v>
      </c>
      <c r="E27" s="6"/>
      <c r="F27" s="6">
        <v>1300</v>
      </c>
      <c r="G27" s="6" t="s">
        <v>219</v>
      </c>
      <c r="H27" s="6" t="s">
        <v>220</v>
      </c>
      <c r="I27" s="6" t="s">
        <v>98</v>
      </c>
      <c r="J27" s="6"/>
      <c r="K27" s="17">
        <v>1.74</v>
      </c>
      <c r="L27" s="6" t="s">
        <v>99</v>
      </c>
      <c r="M27" s="18">
        <v>3.2000000000000001E-2</v>
      </c>
      <c r="N27" s="8">
        <v>6.7000000000000002E-3</v>
      </c>
      <c r="O27" s="7">
        <v>652173.93999999994</v>
      </c>
      <c r="P27" s="7">
        <v>108.32</v>
      </c>
      <c r="Q27" s="7">
        <v>706.43</v>
      </c>
      <c r="R27" s="8">
        <v>1.6999999999999999E-3</v>
      </c>
      <c r="S27" s="8">
        <v>2.8400000000000002E-2</v>
      </c>
      <c r="T27" s="8">
        <v>4.4000000000000003E-3</v>
      </c>
    </row>
    <row r="28" spans="2:20">
      <c r="B28" s="6" t="s">
        <v>222</v>
      </c>
      <c r="C28" s="17">
        <v>1105576</v>
      </c>
      <c r="D28" s="6" t="s">
        <v>156</v>
      </c>
      <c r="E28" s="6"/>
      <c r="F28" s="6">
        <v>1153</v>
      </c>
      <c r="G28" s="6" t="s">
        <v>205</v>
      </c>
      <c r="H28" s="6" t="s">
        <v>220</v>
      </c>
      <c r="I28" s="6" t="s">
        <v>98</v>
      </c>
      <c r="J28" s="6"/>
      <c r="K28" s="17">
        <v>0.68</v>
      </c>
      <c r="L28" s="6" t="s">
        <v>99</v>
      </c>
      <c r="M28" s="18">
        <v>3.85E-2</v>
      </c>
      <c r="O28" s="7">
        <v>762368</v>
      </c>
      <c r="P28" s="7">
        <v>122.89</v>
      </c>
      <c r="Q28" s="7">
        <v>936.87</v>
      </c>
      <c r="R28" s="8">
        <v>1E-3</v>
      </c>
      <c r="S28" s="8">
        <v>3.7699999999999997E-2</v>
      </c>
      <c r="T28" s="8">
        <v>5.8999999999999999E-3</v>
      </c>
    </row>
    <row r="29" spans="2:20">
      <c r="B29" s="6" t="s">
        <v>223</v>
      </c>
      <c r="C29" s="17">
        <v>1126598</v>
      </c>
      <c r="D29" s="6" t="s">
        <v>156</v>
      </c>
      <c r="E29" s="6"/>
      <c r="F29" s="6">
        <v>1153</v>
      </c>
      <c r="G29" s="6" t="s">
        <v>205</v>
      </c>
      <c r="H29" s="6" t="s">
        <v>220</v>
      </c>
      <c r="I29" s="6" t="s">
        <v>98</v>
      </c>
      <c r="J29" s="6"/>
      <c r="K29" s="17">
        <v>3.12</v>
      </c>
      <c r="L29" s="6" t="s">
        <v>99</v>
      </c>
      <c r="M29" s="18">
        <v>2.8000000000000001E-2</v>
      </c>
      <c r="N29" s="8">
        <v>4.7000000000000002E-3</v>
      </c>
      <c r="O29" s="7">
        <v>418726</v>
      </c>
      <c r="P29" s="7">
        <v>109.78</v>
      </c>
      <c r="Q29" s="7">
        <v>459.68</v>
      </c>
      <c r="R29" s="8">
        <v>4.0000000000000002E-4</v>
      </c>
      <c r="S29" s="8">
        <v>1.8499999999999999E-2</v>
      </c>
      <c r="T29" s="8">
        <v>2.8999999999999998E-3</v>
      </c>
    </row>
    <row r="30" spans="2:20">
      <c r="B30" s="6" t="s">
        <v>224</v>
      </c>
      <c r="C30" s="17">
        <v>4160099</v>
      </c>
      <c r="D30" s="6" t="s">
        <v>156</v>
      </c>
      <c r="E30" s="6"/>
      <c r="F30" s="6">
        <v>416</v>
      </c>
      <c r="G30" s="6" t="s">
        <v>219</v>
      </c>
      <c r="H30" s="6" t="s">
        <v>220</v>
      </c>
      <c r="I30" s="6" t="s">
        <v>98</v>
      </c>
      <c r="J30" s="6"/>
      <c r="K30" s="17">
        <v>1.23</v>
      </c>
      <c r="L30" s="6" t="s">
        <v>99</v>
      </c>
      <c r="M30" s="18">
        <v>0.04</v>
      </c>
      <c r="N30" s="8">
        <v>7.3000000000000001E-3</v>
      </c>
      <c r="O30" s="7">
        <v>7382.59</v>
      </c>
      <c r="P30" s="7">
        <v>124.31</v>
      </c>
      <c r="Q30" s="7">
        <v>9.18</v>
      </c>
      <c r="R30" s="8">
        <v>1E-4</v>
      </c>
      <c r="S30" s="8">
        <v>4.0000000000000002E-4</v>
      </c>
      <c r="T30" s="8">
        <v>1E-4</v>
      </c>
    </row>
    <row r="31" spans="2:20">
      <c r="B31" s="6" t="s">
        <v>225</v>
      </c>
      <c r="C31" s="17">
        <v>1097138</v>
      </c>
      <c r="D31" s="6" t="s">
        <v>156</v>
      </c>
      <c r="E31" s="6"/>
      <c r="F31" s="6">
        <v>1324</v>
      </c>
      <c r="G31" s="6" t="s">
        <v>226</v>
      </c>
      <c r="H31" s="6" t="s">
        <v>220</v>
      </c>
      <c r="I31" s="6" t="s">
        <v>98</v>
      </c>
      <c r="J31" s="6"/>
      <c r="K31" s="17">
        <v>2.52</v>
      </c>
      <c r="L31" s="6" t="s">
        <v>99</v>
      </c>
      <c r="M31" s="18">
        <v>4.8899999999999999E-2</v>
      </c>
      <c r="N31" s="8">
        <v>6.0000000000000001E-3</v>
      </c>
      <c r="O31" s="7">
        <v>409246.28</v>
      </c>
      <c r="P31" s="7">
        <v>134.76</v>
      </c>
      <c r="Q31" s="7">
        <v>551.5</v>
      </c>
      <c r="R31" s="8">
        <v>1.9E-3</v>
      </c>
      <c r="S31" s="8">
        <v>2.2200000000000001E-2</v>
      </c>
      <c r="T31" s="8">
        <v>3.5000000000000001E-3</v>
      </c>
    </row>
    <row r="32" spans="2:20">
      <c r="B32" s="6" t="s">
        <v>227</v>
      </c>
      <c r="C32" s="17">
        <v>6040257</v>
      </c>
      <c r="D32" s="6" t="s">
        <v>156</v>
      </c>
      <c r="E32" s="6"/>
      <c r="F32" s="6">
        <v>604</v>
      </c>
      <c r="G32" s="6" t="s">
        <v>205</v>
      </c>
      <c r="H32" s="6" t="s">
        <v>220</v>
      </c>
      <c r="I32" s="6" t="s">
        <v>98</v>
      </c>
      <c r="J32" s="6"/>
      <c r="K32" s="17">
        <v>3.96</v>
      </c>
      <c r="L32" s="6" t="s">
        <v>99</v>
      </c>
      <c r="M32" s="18">
        <v>0.05</v>
      </c>
      <c r="N32" s="8">
        <v>9.2999999999999992E-3</v>
      </c>
      <c r="O32" s="7">
        <v>453044</v>
      </c>
      <c r="P32" s="7">
        <v>127.79</v>
      </c>
      <c r="Q32" s="7">
        <v>578.94000000000005</v>
      </c>
      <c r="R32" s="8">
        <v>5.0000000000000001E-4</v>
      </c>
      <c r="S32" s="8">
        <v>2.3300000000000001E-2</v>
      </c>
      <c r="T32" s="8">
        <v>3.5999999999999999E-3</v>
      </c>
    </row>
    <row r="33" spans="2:20">
      <c r="B33" s="6" t="s">
        <v>228</v>
      </c>
      <c r="C33" s="17">
        <v>6040141</v>
      </c>
      <c r="D33" s="6" t="s">
        <v>156</v>
      </c>
      <c r="E33" s="6"/>
      <c r="F33" s="6">
        <v>604</v>
      </c>
      <c r="G33" s="6" t="s">
        <v>205</v>
      </c>
      <c r="H33" s="6" t="s">
        <v>220</v>
      </c>
      <c r="I33" s="6" t="s">
        <v>98</v>
      </c>
      <c r="J33" s="6"/>
      <c r="K33" s="17">
        <v>4.4400000000000004</v>
      </c>
      <c r="L33" s="6" t="s">
        <v>99</v>
      </c>
      <c r="M33" s="18">
        <v>0.04</v>
      </c>
      <c r="N33" s="8">
        <v>1.01E-2</v>
      </c>
      <c r="O33" s="7">
        <v>84714</v>
      </c>
      <c r="P33" s="7">
        <v>122.1</v>
      </c>
      <c r="Q33" s="7">
        <v>103.44</v>
      </c>
      <c r="R33" s="8">
        <v>1E-4</v>
      </c>
      <c r="S33" s="8">
        <v>4.1999999999999997E-3</v>
      </c>
      <c r="T33" s="8">
        <v>6.9999999999999999E-4</v>
      </c>
    </row>
    <row r="34" spans="2:20">
      <c r="B34" s="6" t="s">
        <v>229</v>
      </c>
      <c r="C34" s="17">
        <v>1940444</v>
      </c>
      <c r="D34" s="6" t="s">
        <v>156</v>
      </c>
      <c r="E34" s="6"/>
      <c r="F34" s="6">
        <v>194</v>
      </c>
      <c r="G34" s="6" t="s">
        <v>205</v>
      </c>
      <c r="H34" s="6" t="s">
        <v>220</v>
      </c>
      <c r="I34" s="6" t="s">
        <v>98</v>
      </c>
      <c r="J34" s="6"/>
      <c r="K34" s="17">
        <v>3.8</v>
      </c>
      <c r="L34" s="6" t="s">
        <v>99</v>
      </c>
      <c r="M34" s="18">
        <v>6.5000000000000002E-2</v>
      </c>
      <c r="N34" s="8">
        <v>8.9999999999999993E-3</v>
      </c>
      <c r="O34" s="7">
        <v>261072</v>
      </c>
      <c r="P34" s="7">
        <v>134.66</v>
      </c>
      <c r="Q34" s="7">
        <v>351.56</v>
      </c>
      <c r="R34" s="8">
        <v>2.0000000000000001E-4</v>
      </c>
      <c r="S34" s="8">
        <v>1.41E-2</v>
      </c>
      <c r="T34" s="8">
        <v>2.2000000000000001E-3</v>
      </c>
    </row>
    <row r="35" spans="2:20">
      <c r="B35" s="6" t="s">
        <v>230</v>
      </c>
      <c r="C35" s="17">
        <v>7460140</v>
      </c>
      <c r="D35" s="6" t="s">
        <v>156</v>
      </c>
      <c r="E35" s="6"/>
      <c r="F35" s="6">
        <v>746</v>
      </c>
      <c r="G35" s="6" t="s">
        <v>231</v>
      </c>
      <c r="H35" s="6" t="s">
        <v>220</v>
      </c>
      <c r="I35" s="6" t="s">
        <v>232</v>
      </c>
      <c r="J35" s="6"/>
      <c r="K35" s="17">
        <v>1.31</v>
      </c>
      <c r="L35" s="6" t="s">
        <v>99</v>
      </c>
      <c r="M35" s="18">
        <v>4.1000000000000002E-2</v>
      </c>
      <c r="N35" s="8">
        <v>-2.9999999999999997E-4</v>
      </c>
      <c r="O35" s="7">
        <v>59111.6</v>
      </c>
      <c r="P35" s="7">
        <v>126.16</v>
      </c>
      <c r="Q35" s="7">
        <v>74.58</v>
      </c>
      <c r="R35" s="8">
        <v>2.0000000000000001E-4</v>
      </c>
      <c r="S35" s="8">
        <v>3.0000000000000001E-3</v>
      </c>
      <c r="T35" s="8">
        <v>5.0000000000000001E-4</v>
      </c>
    </row>
    <row r="36" spans="2:20">
      <c r="B36" s="6" t="s">
        <v>233</v>
      </c>
      <c r="C36" s="17">
        <v>1126762</v>
      </c>
      <c r="D36" s="6" t="s">
        <v>156</v>
      </c>
      <c r="E36" s="6"/>
      <c r="F36" s="6">
        <v>1239</v>
      </c>
      <c r="G36" s="6" t="s">
        <v>205</v>
      </c>
      <c r="H36" s="6" t="s">
        <v>234</v>
      </c>
      <c r="I36" s="6" t="s">
        <v>232</v>
      </c>
      <c r="J36" s="6"/>
      <c r="K36" s="17">
        <v>1.32</v>
      </c>
      <c r="L36" s="6" t="s">
        <v>99</v>
      </c>
      <c r="M36" s="18">
        <v>1.6E-2</v>
      </c>
      <c r="N36" s="8">
        <v>3.2000000000000002E-3</v>
      </c>
      <c r="O36" s="7">
        <v>204849</v>
      </c>
      <c r="P36" s="7">
        <v>103.23</v>
      </c>
      <c r="Q36" s="7">
        <v>211.47</v>
      </c>
      <c r="R36" s="8">
        <v>2.9999999999999997E-4</v>
      </c>
      <c r="S36" s="8">
        <v>8.5000000000000006E-3</v>
      </c>
      <c r="T36" s="8">
        <v>1.2999999999999999E-3</v>
      </c>
    </row>
    <row r="37" spans="2:20">
      <c r="B37" s="6" t="s">
        <v>235</v>
      </c>
      <c r="C37" s="17">
        <v>3900271</v>
      </c>
      <c r="D37" s="6" t="s">
        <v>156</v>
      </c>
      <c r="E37" s="6"/>
      <c r="F37" s="6">
        <v>390</v>
      </c>
      <c r="G37" s="6" t="s">
        <v>219</v>
      </c>
      <c r="H37" s="6" t="s">
        <v>234</v>
      </c>
      <c r="I37" s="6" t="s">
        <v>98</v>
      </c>
      <c r="J37" s="6"/>
      <c r="K37" s="17">
        <v>3.7</v>
      </c>
      <c r="L37" s="6" t="s">
        <v>99</v>
      </c>
      <c r="M37" s="18">
        <v>4.4499999999999998E-2</v>
      </c>
      <c r="N37" s="8">
        <v>1.1599999999999999E-2</v>
      </c>
      <c r="O37" s="7">
        <v>186569.46</v>
      </c>
      <c r="P37" s="7">
        <v>114.44</v>
      </c>
      <c r="Q37" s="7">
        <v>213.51</v>
      </c>
      <c r="R37" s="8">
        <v>2.0000000000000001E-4</v>
      </c>
      <c r="S37" s="8">
        <v>8.6E-3</v>
      </c>
      <c r="T37" s="8">
        <v>1.2999999999999999E-3</v>
      </c>
    </row>
    <row r="38" spans="2:20">
      <c r="B38" s="6" t="s">
        <v>236</v>
      </c>
      <c r="C38" s="17">
        <v>3900206</v>
      </c>
      <c r="D38" s="6" t="s">
        <v>156</v>
      </c>
      <c r="E38" s="6"/>
      <c r="F38" s="6">
        <v>390</v>
      </c>
      <c r="G38" s="6" t="s">
        <v>219</v>
      </c>
      <c r="H38" s="6" t="s">
        <v>234</v>
      </c>
      <c r="I38" s="6" t="s">
        <v>98</v>
      </c>
      <c r="J38" s="6"/>
      <c r="K38" s="17">
        <v>1.9</v>
      </c>
      <c r="L38" s="6" t="s">
        <v>99</v>
      </c>
      <c r="M38" s="18">
        <v>4.2500000000000003E-2</v>
      </c>
      <c r="N38" s="8">
        <v>8.0000000000000002E-3</v>
      </c>
      <c r="O38" s="7">
        <v>636825.4</v>
      </c>
      <c r="P38" s="7">
        <v>127.12</v>
      </c>
      <c r="Q38" s="7">
        <v>809.53</v>
      </c>
      <c r="R38" s="8">
        <v>1.1000000000000001E-3</v>
      </c>
      <c r="S38" s="8">
        <v>3.2599999999999997E-2</v>
      </c>
      <c r="T38" s="8">
        <v>5.1000000000000004E-3</v>
      </c>
    </row>
    <row r="39" spans="2:20">
      <c r="B39" s="6" t="s">
        <v>237</v>
      </c>
      <c r="C39" s="17">
        <v>1126630</v>
      </c>
      <c r="D39" s="6" t="s">
        <v>156</v>
      </c>
      <c r="E39" s="6"/>
      <c r="F39" s="6">
        <v>1328</v>
      </c>
      <c r="G39" s="6" t="s">
        <v>219</v>
      </c>
      <c r="H39" s="6" t="s">
        <v>234</v>
      </c>
      <c r="I39" s="6" t="s">
        <v>98</v>
      </c>
      <c r="J39" s="6"/>
      <c r="K39" s="17">
        <v>4.51</v>
      </c>
      <c r="L39" s="6" t="s">
        <v>99</v>
      </c>
      <c r="M39" s="18">
        <v>4.8000000000000001E-2</v>
      </c>
      <c r="N39" s="8">
        <v>1.34E-2</v>
      </c>
      <c r="O39" s="7">
        <v>877171</v>
      </c>
      <c r="P39" s="7">
        <v>120.55</v>
      </c>
      <c r="Q39" s="7">
        <v>1057.43</v>
      </c>
      <c r="R39" s="8">
        <v>8.0000000000000004E-4</v>
      </c>
      <c r="S39" s="8">
        <v>4.2500000000000003E-2</v>
      </c>
      <c r="T39" s="8">
        <v>6.7000000000000002E-3</v>
      </c>
    </row>
    <row r="40" spans="2:20">
      <c r="B40" s="6" t="s">
        <v>238</v>
      </c>
      <c r="C40" s="17">
        <v>1117357</v>
      </c>
      <c r="D40" s="6" t="s">
        <v>156</v>
      </c>
      <c r="E40" s="6"/>
      <c r="F40" s="6">
        <v>1328</v>
      </c>
      <c r="G40" s="6" t="s">
        <v>219</v>
      </c>
      <c r="H40" s="6" t="s">
        <v>234</v>
      </c>
      <c r="I40" s="6" t="s">
        <v>98</v>
      </c>
      <c r="J40" s="6"/>
      <c r="K40" s="17">
        <v>2.64</v>
      </c>
      <c r="L40" s="6" t="s">
        <v>99</v>
      </c>
      <c r="M40" s="18">
        <v>4.9000000000000002E-2</v>
      </c>
      <c r="N40" s="8">
        <v>7.3000000000000001E-3</v>
      </c>
      <c r="O40" s="7">
        <v>355753.13</v>
      </c>
      <c r="P40" s="7">
        <v>119.68</v>
      </c>
      <c r="Q40" s="7">
        <v>425.77</v>
      </c>
      <c r="R40" s="8">
        <v>6.9999999999999999E-4</v>
      </c>
      <c r="S40" s="8">
        <v>1.7100000000000001E-2</v>
      </c>
      <c r="T40" s="8">
        <v>2.7000000000000001E-3</v>
      </c>
    </row>
    <row r="41" spans="2:20">
      <c r="B41" s="6" t="s">
        <v>239</v>
      </c>
      <c r="C41" s="17">
        <v>1097385</v>
      </c>
      <c r="D41" s="6" t="s">
        <v>156</v>
      </c>
      <c r="E41" s="6"/>
      <c r="F41" s="6">
        <v>1328</v>
      </c>
      <c r="G41" s="6" t="s">
        <v>219</v>
      </c>
      <c r="H41" s="6" t="s">
        <v>234</v>
      </c>
      <c r="I41" s="6" t="s">
        <v>98</v>
      </c>
      <c r="J41" s="6"/>
      <c r="K41" s="17">
        <v>1.69</v>
      </c>
      <c r="L41" s="6" t="s">
        <v>99</v>
      </c>
      <c r="M41" s="18">
        <v>4.9500000000000002E-2</v>
      </c>
      <c r="N41" s="8">
        <v>7.0000000000000001E-3</v>
      </c>
      <c r="O41" s="7">
        <v>906228.63</v>
      </c>
      <c r="P41" s="7">
        <v>129.75</v>
      </c>
      <c r="Q41" s="7">
        <v>1175.83</v>
      </c>
      <c r="R41" s="8">
        <v>1.8E-3</v>
      </c>
      <c r="S41" s="8">
        <v>4.7300000000000002E-2</v>
      </c>
      <c r="T41" s="8">
        <v>7.4000000000000003E-3</v>
      </c>
    </row>
    <row r="42" spans="2:20">
      <c r="B42" s="6" t="s">
        <v>240</v>
      </c>
      <c r="C42" s="17">
        <v>1122860</v>
      </c>
      <c r="D42" s="6" t="s">
        <v>156</v>
      </c>
      <c r="E42" s="6"/>
      <c r="F42" s="6">
        <v>1560</v>
      </c>
      <c r="G42" s="6" t="s">
        <v>219</v>
      </c>
      <c r="H42" s="6" t="s">
        <v>234</v>
      </c>
      <c r="I42" s="6" t="s">
        <v>98</v>
      </c>
      <c r="J42" s="6"/>
      <c r="K42" s="17">
        <v>2.2000000000000002</v>
      </c>
      <c r="L42" s="6" t="s">
        <v>99</v>
      </c>
      <c r="M42" s="18">
        <v>4.8000000000000001E-2</v>
      </c>
      <c r="N42" s="8">
        <v>8.5000000000000006E-3</v>
      </c>
      <c r="O42" s="7">
        <v>81212.28</v>
      </c>
      <c r="P42" s="7">
        <v>113.68</v>
      </c>
      <c r="Q42" s="7">
        <v>92.32</v>
      </c>
      <c r="R42" s="8">
        <v>2.9999999999999997E-4</v>
      </c>
      <c r="S42" s="8">
        <v>3.7000000000000002E-3</v>
      </c>
      <c r="T42" s="8">
        <v>5.9999999999999995E-4</v>
      </c>
    </row>
    <row r="43" spans="2:20">
      <c r="B43" s="6" t="s">
        <v>241</v>
      </c>
      <c r="C43" s="17">
        <v>1117423</v>
      </c>
      <c r="D43" s="6" t="s">
        <v>156</v>
      </c>
      <c r="E43" s="6"/>
      <c r="F43" s="6">
        <v>1438</v>
      </c>
      <c r="G43" s="6" t="s">
        <v>219</v>
      </c>
      <c r="H43" s="6" t="s">
        <v>234</v>
      </c>
      <c r="I43" s="6" t="s">
        <v>98</v>
      </c>
      <c r="J43" s="6"/>
      <c r="K43" s="17">
        <v>3.38</v>
      </c>
      <c r="L43" s="6" t="s">
        <v>99</v>
      </c>
      <c r="M43" s="18">
        <v>5.8500000000000003E-2</v>
      </c>
      <c r="N43" s="8">
        <v>1.1900000000000001E-2</v>
      </c>
      <c r="O43" s="7">
        <v>273934.7</v>
      </c>
      <c r="P43" s="7">
        <v>126.1</v>
      </c>
      <c r="Q43" s="7">
        <v>345.43</v>
      </c>
      <c r="R43" s="8">
        <v>2.0000000000000001E-4</v>
      </c>
      <c r="S43" s="8">
        <v>1.3899999999999999E-2</v>
      </c>
      <c r="T43" s="8">
        <v>2.2000000000000001E-3</v>
      </c>
    </row>
    <row r="44" spans="2:20">
      <c r="B44" s="6" t="s">
        <v>242</v>
      </c>
      <c r="C44" s="17">
        <v>7590110</v>
      </c>
      <c r="D44" s="6" t="s">
        <v>156</v>
      </c>
      <c r="E44" s="6"/>
      <c r="F44" s="6">
        <v>759</v>
      </c>
      <c r="G44" s="6" t="s">
        <v>219</v>
      </c>
      <c r="H44" s="6" t="s">
        <v>234</v>
      </c>
      <c r="I44" s="6" t="s">
        <v>98</v>
      </c>
      <c r="J44" s="6"/>
      <c r="K44" s="17">
        <v>1.46</v>
      </c>
      <c r="L44" s="6" t="s">
        <v>99</v>
      </c>
      <c r="M44" s="18">
        <v>4.5499999999999999E-2</v>
      </c>
      <c r="N44" s="8">
        <v>4.3E-3</v>
      </c>
      <c r="O44" s="7">
        <v>146697.20000000001</v>
      </c>
      <c r="P44" s="7">
        <v>126.5</v>
      </c>
      <c r="Q44" s="7">
        <v>185.57</v>
      </c>
      <c r="R44" s="8">
        <v>5.0000000000000001E-4</v>
      </c>
      <c r="S44" s="8">
        <v>7.4999999999999997E-3</v>
      </c>
      <c r="T44" s="8">
        <v>1.1999999999999999E-3</v>
      </c>
    </row>
    <row r="45" spans="2:20">
      <c r="B45" s="6" t="s">
        <v>243</v>
      </c>
      <c r="C45" s="17">
        <v>1260462</v>
      </c>
      <c r="D45" s="6" t="s">
        <v>156</v>
      </c>
      <c r="E45" s="6"/>
      <c r="F45" s="6">
        <v>126</v>
      </c>
      <c r="G45" s="6" t="s">
        <v>219</v>
      </c>
      <c r="H45" s="6" t="s">
        <v>234</v>
      </c>
      <c r="I45" s="6" t="s">
        <v>98</v>
      </c>
      <c r="J45" s="6"/>
      <c r="K45" s="17">
        <v>1.37</v>
      </c>
      <c r="L45" s="6" t="s">
        <v>99</v>
      </c>
      <c r="M45" s="18">
        <v>5.2999999999999999E-2</v>
      </c>
      <c r="N45" s="8">
        <v>1.17E-2</v>
      </c>
      <c r="O45" s="7">
        <v>125396.13</v>
      </c>
      <c r="P45" s="7">
        <v>123.62</v>
      </c>
      <c r="Q45" s="7">
        <v>155.01</v>
      </c>
      <c r="R45" s="8">
        <v>2.0000000000000001E-4</v>
      </c>
      <c r="S45" s="8">
        <v>6.1999999999999998E-3</v>
      </c>
      <c r="T45" s="8">
        <v>1E-3</v>
      </c>
    </row>
    <row r="46" spans="2:20">
      <c r="B46" s="6" t="s">
        <v>244</v>
      </c>
      <c r="C46" s="17">
        <v>1260546</v>
      </c>
      <c r="D46" s="6" t="s">
        <v>156</v>
      </c>
      <c r="E46" s="6"/>
      <c r="F46" s="6">
        <v>126</v>
      </c>
      <c r="G46" s="6" t="s">
        <v>219</v>
      </c>
      <c r="H46" s="6" t="s">
        <v>234</v>
      </c>
      <c r="I46" s="6" t="s">
        <v>98</v>
      </c>
      <c r="J46" s="6"/>
      <c r="K46" s="17">
        <v>5.67</v>
      </c>
      <c r="L46" s="6" t="s">
        <v>99</v>
      </c>
      <c r="M46" s="18">
        <v>5.3499999999999999E-2</v>
      </c>
      <c r="N46" s="8">
        <v>3.04E-2</v>
      </c>
      <c r="O46" s="7">
        <v>69178</v>
      </c>
      <c r="P46" s="7">
        <v>115.66</v>
      </c>
      <c r="Q46" s="7">
        <v>80.010000000000005</v>
      </c>
      <c r="R46" s="8">
        <v>0</v>
      </c>
      <c r="S46" s="8">
        <v>3.2000000000000002E-3</v>
      </c>
      <c r="T46" s="8">
        <v>5.0000000000000001E-4</v>
      </c>
    </row>
    <row r="47" spans="2:20">
      <c r="B47" s="6" t="s">
        <v>245</v>
      </c>
      <c r="C47" s="17">
        <v>1260397</v>
      </c>
      <c r="D47" s="6" t="s">
        <v>156</v>
      </c>
      <c r="E47" s="6"/>
      <c r="F47" s="6">
        <v>126</v>
      </c>
      <c r="G47" s="6" t="s">
        <v>219</v>
      </c>
      <c r="H47" s="6" t="s">
        <v>234</v>
      </c>
      <c r="I47" s="6" t="s">
        <v>98</v>
      </c>
      <c r="J47" s="6"/>
      <c r="K47" s="17">
        <v>3.82</v>
      </c>
      <c r="L47" s="6" t="s">
        <v>99</v>
      </c>
      <c r="M47" s="18">
        <v>5.0999999999999997E-2</v>
      </c>
      <c r="N47" s="8">
        <v>1.9300000000000001E-2</v>
      </c>
      <c r="O47" s="7">
        <v>18687</v>
      </c>
      <c r="P47" s="7">
        <v>131.06</v>
      </c>
      <c r="Q47" s="7">
        <v>24.49</v>
      </c>
      <c r="R47" s="8">
        <v>0</v>
      </c>
      <c r="S47" s="8">
        <v>1E-3</v>
      </c>
      <c r="T47" s="8">
        <v>2.0000000000000001E-4</v>
      </c>
    </row>
    <row r="48" spans="2:20">
      <c r="B48" s="6" t="s">
        <v>246</v>
      </c>
      <c r="C48" s="17">
        <v>7480072</v>
      </c>
      <c r="D48" s="6" t="s">
        <v>156</v>
      </c>
      <c r="E48" s="6"/>
      <c r="F48" s="6">
        <v>748</v>
      </c>
      <c r="G48" s="6" t="s">
        <v>205</v>
      </c>
      <c r="H48" s="6" t="s">
        <v>234</v>
      </c>
      <c r="I48" s="6" t="s">
        <v>98</v>
      </c>
      <c r="J48" s="6"/>
      <c r="K48" s="17">
        <v>0.93</v>
      </c>
      <c r="L48" s="6" t="s">
        <v>99</v>
      </c>
      <c r="M48" s="18">
        <v>4.2900000000000001E-2</v>
      </c>
      <c r="N48" s="8">
        <v>5.0000000000000001E-4</v>
      </c>
      <c r="O48" s="7">
        <v>173244.68</v>
      </c>
      <c r="P48" s="7">
        <v>119.62</v>
      </c>
      <c r="Q48" s="7">
        <v>207.24</v>
      </c>
      <c r="R48" s="8">
        <v>5.9999999999999995E-4</v>
      </c>
      <c r="S48" s="8">
        <v>8.3000000000000001E-3</v>
      </c>
      <c r="T48" s="8">
        <v>1.2999999999999999E-3</v>
      </c>
    </row>
    <row r="49" spans="2:20">
      <c r="B49" s="6" t="s">
        <v>247</v>
      </c>
      <c r="C49" s="17">
        <v>7480015</v>
      </c>
      <c r="D49" s="6" t="s">
        <v>156</v>
      </c>
      <c r="E49" s="6"/>
      <c r="F49" s="6">
        <v>748</v>
      </c>
      <c r="G49" s="6" t="s">
        <v>205</v>
      </c>
      <c r="H49" s="6" t="s">
        <v>234</v>
      </c>
      <c r="I49" s="6" t="s">
        <v>98</v>
      </c>
      <c r="J49" s="6"/>
      <c r="K49" s="17">
        <v>1.48</v>
      </c>
      <c r="L49" s="6" t="s">
        <v>99</v>
      </c>
      <c r="M49" s="18">
        <v>5.5E-2</v>
      </c>
      <c r="N49" s="8">
        <v>8.9999999999999998E-4</v>
      </c>
      <c r="O49" s="7">
        <v>26666.67</v>
      </c>
      <c r="P49" s="7">
        <v>132.78</v>
      </c>
      <c r="Q49" s="7">
        <v>35.409999999999997</v>
      </c>
      <c r="R49" s="8">
        <v>2.0000000000000001E-4</v>
      </c>
      <c r="S49" s="8">
        <v>1.4E-3</v>
      </c>
      <c r="T49" s="8">
        <v>2.0000000000000001E-4</v>
      </c>
    </row>
    <row r="50" spans="2:20">
      <c r="B50" s="6" t="s">
        <v>248</v>
      </c>
      <c r="C50" s="17">
        <v>7480023</v>
      </c>
      <c r="D50" s="6" t="s">
        <v>156</v>
      </c>
      <c r="E50" s="6"/>
      <c r="F50" s="6">
        <v>748</v>
      </c>
      <c r="G50" s="6" t="s">
        <v>205</v>
      </c>
      <c r="H50" s="6" t="s">
        <v>234</v>
      </c>
      <c r="I50" s="6" t="s">
        <v>98</v>
      </c>
      <c r="J50" s="6"/>
      <c r="K50" s="17">
        <v>2.1</v>
      </c>
      <c r="L50" s="6" t="s">
        <v>99</v>
      </c>
      <c r="M50" s="18">
        <v>5.2499999999999998E-2</v>
      </c>
      <c r="N50" s="8">
        <v>2.8E-3</v>
      </c>
      <c r="O50" s="7">
        <v>265821.59999999998</v>
      </c>
      <c r="P50" s="7">
        <v>136.47999999999999</v>
      </c>
      <c r="Q50" s="7">
        <v>362.79</v>
      </c>
      <c r="R50" s="8">
        <v>5.9999999999999995E-4</v>
      </c>
      <c r="S50" s="8">
        <v>1.46E-2</v>
      </c>
      <c r="T50" s="8">
        <v>2.3E-3</v>
      </c>
    </row>
    <row r="51" spans="2:20">
      <c r="B51" s="6" t="s">
        <v>249</v>
      </c>
      <c r="C51" s="17">
        <v>1119213</v>
      </c>
      <c r="D51" s="6" t="s">
        <v>156</v>
      </c>
      <c r="E51" s="6"/>
      <c r="F51" s="6">
        <v>1367</v>
      </c>
      <c r="G51" s="6" t="s">
        <v>226</v>
      </c>
      <c r="H51" s="6" t="s">
        <v>234</v>
      </c>
      <c r="I51" s="6" t="s">
        <v>98</v>
      </c>
      <c r="J51" s="6"/>
      <c r="K51" s="17">
        <v>3.86</v>
      </c>
      <c r="L51" s="6" t="s">
        <v>99</v>
      </c>
      <c r="M51" s="18">
        <v>3.9E-2</v>
      </c>
      <c r="N51" s="8">
        <v>8.0000000000000002E-3</v>
      </c>
      <c r="O51" s="7">
        <v>111449</v>
      </c>
      <c r="P51" s="7">
        <v>121.26</v>
      </c>
      <c r="Q51" s="7">
        <v>135.13999999999999</v>
      </c>
      <c r="R51" s="8">
        <v>5.9999999999999995E-4</v>
      </c>
      <c r="S51" s="8">
        <v>5.4000000000000003E-3</v>
      </c>
      <c r="T51" s="8">
        <v>8.9999999999999998E-4</v>
      </c>
    </row>
    <row r="52" spans="2:20">
      <c r="B52" s="6" t="s">
        <v>250</v>
      </c>
      <c r="C52" s="17">
        <v>1126069</v>
      </c>
      <c r="D52" s="6" t="s">
        <v>156</v>
      </c>
      <c r="E52" s="6"/>
      <c r="F52" s="6">
        <v>1367</v>
      </c>
      <c r="G52" s="6" t="s">
        <v>226</v>
      </c>
      <c r="H52" s="6" t="s">
        <v>234</v>
      </c>
      <c r="I52" s="6" t="s">
        <v>98</v>
      </c>
      <c r="J52" s="6"/>
      <c r="K52" s="17">
        <v>6.33</v>
      </c>
      <c r="L52" s="6" t="s">
        <v>99</v>
      </c>
      <c r="M52" s="18">
        <v>3.85E-2</v>
      </c>
      <c r="N52" s="8">
        <v>1.5800000000000002E-2</v>
      </c>
      <c r="O52" s="7">
        <v>183254</v>
      </c>
      <c r="P52" s="7">
        <v>118.29</v>
      </c>
      <c r="Q52" s="7">
        <v>216.77</v>
      </c>
      <c r="R52" s="8">
        <v>8.0000000000000004E-4</v>
      </c>
      <c r="S52" s="8">
        <v>8.6999999999999994E-3</v>
      </c>
      <c r="T52" s="8">
        <v>1.4E-3</v>
      </c>
    </row>
    <row r="53" spans="2:20">
      <c r="B53" s="6" t="s">
        <v>251</v>
      </c>
      <c r="C53" s="17">
        <v>3230208</v>
      </c>
      <c r="D53" s="6" t="s">
        <v>156</v>
      </c>
      <c r="E53" s="6"/>
      <c r="F53" s="6">
        <v>323</v>
      </c>
      <c r="G53" s="6" t="s">
        <v>219</v>
      </c>
      <c r="H53" s="6" t="s">
        <v>234</v>
      </c>
      <c r="I53" s="6" t="s">
        <v>98</v>
      </c>
      <c r="J53" s="6"/>
      <c r="K53" s="17">
        <v>7.57</v>
      </c>
      <c r="L53" s="6" t="s">
        <v>99</v>
      </c>
      <c r="M53" s="18">
        <v>2.3E-2</v>
      </c>
      <c r="N53" s="8">
        <v>2.7699999999999999E-2</v>
      </c>
      <c r="O53" s="7">
        <v>154517.22</v>
      </c>
      <c r="P53" s="7">
        <v>97.15</v>
      </c>
      <c r="Q53" s="7">
        <v>150.11000000000001</v>
      </c>
      <c r="R53" s="8">
        <v>5.0000000000000001E-4</v>
      </c>
      <c r="S53" s="8">
        <v>6.0000000000000001E-3</v>
      </c>
      <c r="T53" s="8">
        <v>8.9999999999999998E-4</v>
      </c>
    </row>
    <row r="54" spans="2:20">
      <c r="B54" s="6" t="s">
        <v>252</v>
      </c>
      <c r="C54" s="17">
        <v>3230083</v>
      </c>
      <c r="D54" s="6" t="s">
        <v>156</v>
      </c>
      <c r="E54" s="6"/>
      <c r="F54" s="6">
        <v>323</v>
      </c>
      <c r="G54" s="6" t="s">
        <v>219</v>
      </c>
      <c r="H54" s="6" t="s">
        <v>234</v>
      </c>
      <c r="I54" s="6" t="s">
        <v>98</v>
      </c>
      <c r="J54" s="6"/>
      <c r="K54" s="17">
        <v>0.9</v>
      </c>
      <c r="L54" s="6" t="s">
        <v>99</v>
      </c>
      <c r="M54" s="18">
        <v>4.7E-2</v>
      </c>
      <c r="N54" s="8">
        <v>3.2000000000000002E-3</v>
      </c>
      <c r="O54" s="7">
        <v>111307.06</v>
      </c>
      <c r="P54" s="7">
        <v>119.8</v>
      </c>
      <c r="Q54" s="7">
        <v>133.35</v>
      </c>
      <c r="R54" s="8">
        <v>4.0000000000000002E-4</v>
      </c>
      <c r="S54" s="8">
        <v>5.4000000000000003E-3</v>
      </c>
      <c r="T54" s="8">
        <v>8.0000000000000004E-4</v>
      </c>
    </row>
    <row r="55" spans="2:20">
      <c r="B55" s="6" t="s">
        <v>253</v>
      </c>
      <c r="C55" s="17">
        <v>5660048</v>
      </c>
      <c r="D55" s="6" t="s">
        <v>156</v>
      </c>
      <c r="E55" s="6"/>
      <c r="F55" s="6">
        <v>566</v>
      </c>
      <c r="G55" s="6" t="s">
        <v>226</v>
      </c>
      <c r="H55" s="6" t="s">
        <v>234</v>
      </c>
      <c r="I55" s="6" t="s">
        <v>232</v>
      </c>
      <c r="J55" s="6"/>
      <c r="K55" s="17">
        <v>1.73</v>
      </c>
      <c r="L55" s="6" t="s">
        <v>99</v>
      </c>
      <c r="M55" s="18">
        <v>4.2799999999999998E-2</v>
      </c>
      <c r="N55" s="8">
        <v>4.0000000000000001E-3</v>
      </c>
      <c r="O55" s="7">
        <v>160000.43</v>
      </c>
      <c r="P55" s="7">
        <v>130.09</v>
      </c>
      <c r="Q55" s="7">
        <v>208.14</v>
      </c>
      <c r="R55" s="8">
        <v>5.9999999999999995E-4</v>
      </c>
      <c r="S55" s="8">
        <v>8.3999999999999995E-3</v>
      </c>
      <c r="T55" s="8">
        <v>1.2999999999999999E-3</v>
      </c>
    </row>
    <row r="56" spans="2:20">
      <c r="B56" s="6" t="s">
        <v>254</v>
      </c>
      <c r="C56" s="17">
        <v>1136753</v>
      </c>
      <c r="D56" s="6" t="s">
        <v>156</v>
      </c>
      <c r="E56" s="6"/>
      <c r="F56" s="6">
        <v>1357</v>
      </c>
      <c r="G56" s="6" t="s">
        <v>219</v>
      </c>
      <c r="H56" s="6" t="s">
        <v>234</v>
      </c>
      <c r="I56" s="6" t="s">
        <v>98</v>
      </c>
      <c r="J56" s="6"/>
      <c r="K56" s="17">
        <v>7.17</v>
      </c>
      <c r="L56" s="6" t="s">
        <v>99</v>
      </c>
      <c r="M56" s="18">
        <v>0.04</v>
      </c>
      <c r="N56" s="8">
        <v>0.02</v>
      </c>
      <c r="O56" s="7">
        <v>236163</v>
      </c>
      <c r="P56" s="7">
        <v>116.8</v>
      </c>
      <c r="Q56" s="7">
        <v>275.83999999999997</v>
      </c>
      <c r="R56" s="8">
        <v>1.6000000000000001E-3</v>
      </c>
      <c r="S56" s="8">
        <v>1.11E-2</v>
      </c>
      <c r="T56" s="8">
        <v>1.6999999999999999E-3</v>
      </c>
    </row>
    <row r="57" spans="2:20">
      <c r="B57" s="6" t="s">
        <v>255</v>
      </c>
      <c r="C57" s="17">
        <v>1106657</v>
      </c>
      <c r="D57" s="6" t="s">
        <v>156</v>
      </c>
      <c r="E57" s="6"/>
      <c r="F57" s="6">
        <v>1357</v>
      </c>
      <c r="G57" s="6" t="s">
        <v>219</v>
      </c>
      <c r="H57" s="6" t="s">
        <v>234</v>
      </c>
      <c r="I57" s="6" t="s">
        <v>98</v>
      </c>
      <c r="J57" s="6"/>
      <c r="K57" s="17">
        <v>0.82</v>
      </c>
      <c r="L57" s="6" t="s">
        <v>99</v>
      </c>
      <c r="M57" s="18">
        <v>4.7E-2</v>
      </c>
      <c r="N57" s="8">
        <v>5.8999999999999999E-3</v>
      </c>
      <c r="O57" s="7">
        <v>192000.14</v>
      </c>
      <c r="P57" s="7">
        <v>123.3</v>
      </c>
      <c r="Q57" s="7">
        <v>236.74</v>
      </c>
      <c r="R57" s="8">
        <v>2.5999999999999999E-3</v>
      </c>
      <c r="S57" s="8">
        <v>9.4999999999999998E-3</v>
      </c>
      <c r="T57" s="8">
        <v>1.5E-3</v>
      </c>
    </row>
    <row r="58" spans="2:20">
      <c r="B58" s="6" t="s">
        <v>256</v>
      </c>
      <c r="C58" s="17">
        <v>1118033</v>
      </c>
      <c r="D58" s="6" t="s">
        <v>156</v>
      </c>
      <c r="E58" s="6"/>
      <c r="F58" s="6">
        <v>1327</v>
      </c>
      <c r="G58" s="6" t="s">
        <v>219</v>
      </c>
      <c r="H58" s="6" t="s">
        <v>257</v>
      </c>
      <c r="I58" s="6" t="s">
        <v>98</v>
      </c>
      <c r="J58" s="6"/>
      <c r="K58" s="17">
        <v>3.27</v>
      </c>
      <c r="L58" s="6" t="s">
        <v>99</v>
      </c>
      <c r="M58" s="18">
        <v>3.7699999999999997E-2</v>
      </c>
      <c r="N58" s="8">
        <v>8.0000000000000002E-3</v>
      </c>
      <c r="O58" s="7">
        <v>154425.82</v>
      </c>
      <c r="P58" s="7">
        <v>118.84</v>
      </c>
      <c r="Q58" s="7">
        <v>183.52</v>
      </c>
      <c r="R58" s="8">
        <v>4.0000000000000002E-4</v>
      </c>
      <c r="S58" s="8">
        <v>7.4000000000000003E-3</v>
      </c>
      <c r="T58" s="8">
        <v>1.1999999999999999E-3</v>
      </c>
    </row>
    <row r="59" spans="2:20">
      <c r="B59" s="6" t="s">
        <v>258</v>
      </c>
      <c r="C59" s="17">
        <v>5760160</v>
      </c>
      <c r="D59" s="6" t="s">
        <v>156</v>
      </c>
      <c r="E59" s="6"/>
      <c r="F59" s="6">
        <v>576</v>
      </c>
      <c r="G59" s="6" t="s">
        <v>259</v>
      </c>
      <c r="H59" s="6" t="s">
        <v>257</v>
      </c>
      <c r="I59" s="6" t="s">
        <v>98</v>
      </c>
      <c r="J59" s="6"/>
      <c r="K59" s="17">
        <v>2.79</v>
      </c>
      <c r="L59" s="6" t="s">
        <v>99</v>
      </c>
      <c r="M59" s="18">
        <v>4.7E-2</v>
      </c>
      <c r="N59" s="8">
        <v>1.7999999999999999E-2</v>
      </c>
      <c r="O59" s="7">
        <v>93179</v>
      </c>
      <c r="P59" s="7">
        <v>128.91999999999999</v>
      </c>
      <c r="Q59" s="7">
        <v>120.13</v>
      </c>
      <c r="R59" s="8">
        <v>0</v>
      </c>
      <c r="S59" s="8">
        <v>4.7999999999999996E-3</v>
      </c>
      <c r="T59" s="8">
        <v>8.0000000000000004E-4</v>
      </c>
    </row>
    <row r="60" spans="2:20">
      <c r="B60" s="6" t="s">
        <v>260</v>
      </c>
      <c r="C60" s="17">
        <v>6130173</v>
      </c>
      <c r="D60" s="6" t="s">
        <v>156</v>
      </c>
      <c r="E60" s="6"/>
      <c r="F60" s="6">
        <v>613</v>
      </c>
      <c r="G60" s="6" t="s">
        <v>219</v>
      </c>
      <c r="H60" s="6" t="s">
        <v>257</v>
      </c>
      <c r="I60" s="6" t="s">
        <v>232</v>
      </c>
      <c r="J60" s="6"/>
      <c r="K60" s="17">
        <v>2.67</v>
      </c>
      <c r="L60" s="6" t="s">
        <v>99</v>
      </c>
      <c r="M60" s="18">
        <v>4.4299999999999999E-2</v>
      </c>
      <c r="N60" s="8">
        <v>1.2200000000000001E-2</v>
      </c>
      <c r="O60" s="7">
        <v>66494.41</v>
      </c>
      <c r="P60" s="7">
        <v>110.82</v>
      </c>
      <c r="Q60" s="7">
        <v>73.69</v>
      </c>
      <c r="R60" s="8">
        <v>2.0000000000000001E-4</v>
      </c>
      <c r="S60" s="8">
        <v>3.0000000000000001E-3</v>
      </c>
      <c r="T60" s="8">
        <v>5.0000000000000001E-4</v>
      </c>
    </row>
    <row r="61" spans="2:20">
      <c r="B61" s="6" t="s">
        <v>261</v>
      </c>
      <c r="C61" s="17">
        <v>1096270</v>
      </c>
      <c r="D61" s="6" t="s">
        <v>156</v>
      </c>
      <c r="E61" s="6"/>
      <c r="F61" s="6">
        <v>2066</v>
      </c>
      <c r="G61" s="6" t="s">
        <v>262</v>
      </c>
      <c r="H61" s="6" t="s">
        <v>257</v>
      </c>
      <c r="I61" s="6" t="s">
        <v>98</v>
      </c>
      <c r="J61" s="6"/>
      <c r="K61" s="17">
        <v>0.76</v>
      </c>
      <c r="L61" s="6" t="s">
        <v>99</v>
      </c>
      <c r="M61" s="18">
        <v>5.2999999999999999E-2</v>
      </c>
      <c r="N61" s="8">
        <v>5.7999999999999996E-3</v>
      </c>
      <c r="O61" s="7">
        <v>127192.25</v>
      </c>
      <c r="P61" s="7">
        <v>124.03</v>
      </c>
      <c r="Q61" s="7">
        <v>157.76</v>
      </c>
      <c r="R61" s="8">
        <v>6.9999999999999999E-4</v>
      </c>
      <c r="S61" s="8">
        <v>6.3E-3</v>
      </c>
      <c r="T61" s="8">
        <v>1E-3</v>
      </c>
    </row>
    <row r="62" spans="2:20">
      <c r="B62" s="6" t="s">
        <v>263</v>
      </c>
      <c r="C62" s="17">
        <v>1132828</v>
      </c>
      <c r="D62" s="6" t="s">
        <v>156</v>
      </c>
      <c r="E62" s="6"/>
      <c r="F62" s="6">
        <v>2066</v>
      </c>
      <c r="G62" s="6" t="s">
        <v>262</v>
      </c>
      <c r="H62" s="6" t="s">
        <v>257</v>
      </c>
      <c r="I62" s="6" t="s">
        <v>98</v>
      </c>
      <c r="J62" s="6"/>
      <c r="K62" s="17">
        <v>5.14</v>
      </c>
      <c r="L62" s="6" t="s">
        <v>99</v>
      </c>
      <c r="M62" s="18">
        <v>1.9800000000000002E-2</v>
      </c>
      <c r="N62" s="8">
        <v>2.7300000000000001E-2</v>
      </c>
      <c r="O62" s="7">
        <v>17731</v>
      </c>
      <c r="P62" s="7">
        <v>96.78</v>
      </c>
      <c r="Q62" s="7">
        <v>17.16</v>
      </c>
      <c r="R62" s="8">
        <v>0</v>
      </c>
      <c r="S62" s="8">
        <v>6.9999999999999999E-4</v>
      </c>
      <c r="T62" s="8">
        <v>1E-4</v>
      </c>
    </row>
    <row r="63" spans="2:20">
      <c r="B63" s="6" t="s">
        <v>264</v>
      </c>
      <c r="C63" s="17">
        <v>6620207</v>
      </c>
      <c r="D63" s="6" t="s">
        <v>156</v>
      </c>
      <c r="E63" s="6"/>
      <c r="F63" s="6">
        <v>662</v>
      </c>
      <c r="G63" s="6" t="s">
        <v>205</v>
      </c>
      <c r="H63" s="6" t="s">
        <v>257</v>
      </c>
      <c r="I63" s="6" t="s">
        <v>98</v>
      </c>
      <c r="J63" s="6"/>
      <c r="K63" s="17">
        <v>0.73</v>
      </c>
      <c r="L63" s="6" t="s">
        <v>99</v>
      </c>
      <c r="M63" s="18">
        <v>6.5000000000000002E-2</v>
      </c>
      <c r="N63" s="8">
        <v>-2.2000000000000001E-3</v>
      </c>
      <c r="O63" s="7">
        <v>624402</v>
      </c>
      <c r="P63" s="7">
        <v>133.88999999999999</v>
      </c>
      <c r="Q63" s="7">
        <v>836.01</v>
      </c>
      <c r="R63" s="8">
        <v>8.9999999999999998E-4</v>
      </c>
      <c r="S63" s="8">
        <v>3.3599999999999998E-2</v>
      </c>
      <c r="T63" s="8">
        <v>5.3E-3</v>
      </c>
    </row>
    <row r="64" spans="2:20">
      <c r="B64" s="6" t="s">
        <v>265</v>
      </c>
      <c r="C64" s="17">
        <v>1125210</v>
      </c>
      <c r="D64" s="6" t="s">
        <v>156</v>
      </c>
      <c r="E64" s="6"/>
      <c r="F64" s="6">
        <v>1068</v>
      </c>
      <c r="G64" s="6" t="s">
        <v>219</v>
      </c>
      <c r="H64" s="6" t="s">
        <v>257</v>
      </c>
      <c r="I64" s="6" t="s">
        <v>98</v>
      </c>
      <c r="J64" s="6"/>
      <c r="K64" s="17">
        <v>3.43</v>
      </c>
      <c r="L64" s="6" t="s">
        <v>99</v>
      </c>
      <c r="M64" s="18">
        <v>5.5E-2</v>
      </c>
      <c r="N64" s="8">
        <v>2.1000000000000001E-2</v>
      </c>
      <c r="O64" s="7">
        <v>125146</v>
      </c>
      <c r="P64" s="7">
        <v>115.14</v>
      </c>
      <c r="Q64" s="7">
        <v>144.09</v>
      </c>
      <c r="R64" s="8">
        <v>1E-4</v>
      </c>
      <c r="S64" s="8">
        <v>5.7999999999999996E-3</v>
      </c>
      <c r="T64" s="8">
        <v>8.9999999999999998E-4</v>
      </c>
    </row>
    <row r="65" spans="2:20">
      <c r="B65" s="6" t="s">
        <v>266</v>
      </c>
      <c r="C65" s="17">
        <v>3870094</v>
      </c>
      <c r="D65" s="6" t="s">
        <v>156</v>
      </c>
      <c r="E65" s="6"/>
      <c r="F65" s="6">
        <v>387</v>
      </c>
      <c r="G65" s="6" t="s">
        <v>219</v>
      </c>
      <c r="H65" s="6" t="s">
        <v>267</v>
      </c>
      <c r="I65" s="6" t="s">
        <v>232</v>
      </c>
      <c r="J65" s="6"/>
      <c r="K65" s="17">
        <v>2.23</v>
      </c>
      <c r="L65" s="6" t="s">
        <v>99</v>
      </c>
      <c r="M65" s="18">
        <v>4.8000000000000001E-2</v>
      </c>
      <c r="N65" s="8">
        <v>1.44E-2</v>
      </c>
      <c r="O65" s="7">
        <v>368620.03</v>
      </c>
      <c r="P65" s="7">
        <v>108.95</v>
      </c>
      <c r="Q65" s="7">
        <v>401.61</v>
      </c>
      <c r="R65" s="8">
        <v>6.9999999999999999E-4</v>
      </c>
      <c r="S65" s="8">
        <v>1.6199999999999999E-2</v>
      </c>
      <c r="T65" s="8">
        <v>2.5000000000000001E-3</v>
      </c>
    </row>
    <row r="66" spans="2:20">
      <c r="B66" s="6" t="s">
        <v>268</v>
      </c>
      <c r="C66" s="17">
        <v>1126093</v>
      </c>
      <c r="D66" s="6" t="s">
        <v>156</v>
      </c>
      <c r="E66" s="6"/>
      <c r="F66" s="6">
        <v>1338</v>
      </c>
      <c r="G66" s="6" t="s">
        <v>219</v>
      </c>
      <c r="H66" s="6" t="s">
        <v>267</v>
      </c>
      <c r="I66" s="6" t="s">
        <v>232</v>
      </c>
      <c r="J66" s="6"/>
      <c r="K66" s="17">
        <v>2.17</v>
      </c>
      <c r="L66" s="6" t="s">
        <v>99</v>
      </c>
      <c r="M66" s="18">
        <v>4.7E-2</v>
      </c>
      <c r="N66" s="8">
        <v>1.5699999999999999E-2</v>
      </c>
      <c r="O66" s="7">
        <v>47.98</v>
      </c>
      <c r="P66" s="7">
        <v>108.44</v>
      </c>
      <c r="Q66" s="7">
        <v>0.05</v>
      </c>
      <c r="R66" s="8">
        <v>0</v>
      </c>
      <c r="S66" s="8">
        <v>0</v>
      </c>
      <c r="T66" s="8">
        <v>0</v>
      </c>
    </row>
    <row r="67" spans="2:20">
      <c r="B67" s="6" t="s">
        <v>269</v>
      </c>
      <c r="C67" s="17">
        <v>2510139</v>
      </c>
      <c r="D67" s="6" t="s">
        <v>156</v>
      </c>
      <c r="E67" s="6"/>
      <c r="F67" s="6">
        <v>251</v>
      </c>
      <c r="G67" s="6" t="s">
        <v>219</v>
      </c>
      <c r="H67" s="6" t="s">
        <v>267</v>
      </c>
      <c r="I67" s="6" t="s">
        <v>98</v>
      </c>
      <c r="J67" s="6"/>
      <c r="K67" s="17">
        <v>2.62</v>
      </c>
      <c r="L67" s="6" t="s">
        <v>99</v>
      </c>
      <c r="M67" s="18">
        <v>4.2500000000000003E-2</v>
      </c>
      <c r="N67" s="8">
        <v>1.21E-2</v>
      </c>
      <c r="O67" s="7">
        <v>176541.37</v>
      </c>
      <c r="P67" s="7">
        <v>115.44</v>
      </c>
      <c r="Q67" s="7">
        <v>203.8</v>
      </c>
      <c r="R67" s="8">
        <v>5.9999999999999995E-4</v>
      </c>
      <c r="S67" s="8">
        <v>8.2000000000000007E-3</v>
      </c>
      <c r="T67" s="8">
        <v>1.2999999999999999E-3</v>
      </c>
    </row>
    <row r="68" spans="2:20">
      <c r="B68" s="6" t="s">
        <v>270</v>
      </c>
      <c r="C68" s="17">
        <v>4110094</v>
      </c>
      <c r="D68" s="6" t="s">
        <v>156</v>
      </c>
      <c r="E68" s="6"/>
      <c r="F68" s="6">
        <v>411</v>
      </c>
      <c r="G68" s="6" t="s">
        <v>219</v>
      </c>
      <c r="H68" s="6" t="s">
        <v>267</v>
      </c>
      <c r="I68" s="6" t="s">
        <v>232</v>
      </c>
      <c r="J68" s="6"/>
      <c r="K68" s="17">
        <v>2.57</v>
      </c>
      <c r="L68" s="6" t="s">
        <v>99</v>
      </c>
      <c r="M68" s="18">
        <v>4.5999999999999999E-2</v>
      </c>
      <c r="N68" s="8">
        <v>2.47E-2</v>
      </c>
      <c r="O68" s="7">
        <v>90939</v>
      </c>
      <c r="P68" s="7">
        <v>128.91999999999999</v>
      </c>
      <c r="Q68" s="7">
        <v>117.24</v>
      </c>
      <c r="R68" s="8">
        <v>2.0000000000000001E-4</v>
      </c>
      <c r="S68" s="8">
        <v>4.7000000000000002E-3</v>
      </c>
      <c r="T68" s="8">
        <v>6.9999999999999999E-4</v>
      </c>
    </row>
    <row r="69" spans="2:20">
      <c r="B69" s="6" t="s">
        <v>271</v>
      </c>
      <c r="C69" s="17">
        <v>7430069</v>
      </c>
      <c r="D69" s="6" t="s">
        <v>156</v>
      </c>
      <c r="E69" s="6"/>
      <c r="F69" s="6">
        <v>743</v>
      </c>
      <c r="G69" s="6" t="s">
        <v>219</v>
      </c>
      <c r="H69" s="6" t="s">
        <v>267</v>
      </c>
      <c r="I69" s="6" t="s">
        <v>98</v>
      </c>
      <c r="J69" s="6"/>
      <c r="K69" s="17">
        <v>2.6</v>
      </c>
      <c r="L69" s="6" t="s">
        <v>99</v>
      </c>
      <c r="M69" s="18">
        <v>5.3999999999999999E-2</v>
      </c>
      <c r="N69" s="8">
        <v>1.2999999999999999E-2</v>
      </c>
      <c r="O69" s="7">
        <v>68250.91</v>
      </c>
      <c r="P69" s="7">
        <v>132.91999999999999</v>
      </c>
      <c r="Q69" s="7">
        <v>90.72</v>
      </c>
      <c r="R69" s="8">
        <v>2.9999999999999997E-4</v>
      </c>
      <c r="S69" s="8">
        <v>3.5999999999999999E-3</v>
      </c>
      <c r="T69" s="8">
        <v>5.9999999999999995E-4</v>
      </c>
    </row>
    <row r="70" spans="2:20">
      <c r="B70" s="6" t="s">
        <v>272</v>
      </c>
      <c r="C70" s="17">
        <v>6990154</v>
      </c>
      <c r="D70" s="6" t="s">
        <v>156</v>
      </c>
      <c r="E70" s="6"/>
      <c r="F70" s="6">
        <v>699</v>
      </c>
      <c r="G70" s="6" t="s">
        <v>219</v>
      </c>
      <c r="H70" s="6" t="s">
        <v>267</v>
      </c>
      <c r="I70" s="6" t="s">
        <v>98</v>
      </c>
      <c r="J70" s="6"/>
      <c r="K70" s="17">
        <v>6.17</v>
      </c>
      <c r="L70" s="6" t="s">
        <v>99</v>
      </c>
      <c r="M70" s="18">
        <v>4.9500000000000002E-2</v>
      </c>
      <c r="N70" s="8">
        <v>3.0200000000000001E-2</v>
      </c>
      <c r="O70" s="7">
        <v>371093</v>
      </c>
      <c r="P70" s="7">
        <v>135</v>
      </c>
      <c r="Q70" s="7">
        <v>500.98</v>
      </c>
      <c r="R70" s="8">
        <v>2.0000000000000001E-4</v>
      </c>
      <c r="S70" s="8">
        <v>2.0199999999999999E-2</v>
      </c>
      <c r="T70" s="8">
        <v>3.2000000000000002E-3</v>
      </c>
    </row>
    <row r="71" spans="2:20">
      <c r="B71" s="6" t="s">
        <v>273</v>
      </c>
      <c r="C71" s="17">
        <v>4590071</v>
      </c>
      <c r="D71" s="6" t="s">
        <v>156</v>
      </c>
      <c r="E71" s="6"/>
      <c r="F71" s="6">
        <v>459</v>
      </c>
      <c r="G71" s="6" t="s">
        <v>274</v>
      </c>
      <c r="H71" s="6" t="s">
        <v>267</v>
      </c>
      <c r="I71" s="6" t="s">
        <v>98</v>
      </c>
      <c r="J71" s="6"/>
      <c r="K71" s="17">
        <v>0.14000000000000001</v>
      </c>
      <c r="L71" s="6" t="s">
        <v>99</v>
      </c>
      <c r="M71" s="18">
        <v>4.9000000000000002E-2</v>
      </c>
      <c r="N71" s="8">
        <v>2.8E-3</v>
      </c>
      <c r="O71" s="7">
        <v>25300.19</v>
      </c>
      <c r="P71" s="7">
        <v>119.65</v>
      </c>
      <c r="Q71" s="7">
        <v>30.27</v>
      </c>
      <c r="R71" s="8">
        <v>1E-3</v>
      </c>
      <c r="S71" s="8">
        <v>1.1999999999999999E-3</v>
      </c>
      <c r="T71" s="8">
        <v>2.0000000000000001E-4</v>
      </c>
    </row>
    <row r="72" spans="2:20">
      <c r="B72" s="6" t="s">
        <v>275</v>
      </c>
      <c r="C72" s="17">
        <v>4590089</v>
      </c>
      <c r="D72" s="6" t="s">
        <v>156</v>
      </c>
      <c r="E72" s="6"/>
      <c r="F72" s="6">
        <v>459</v>
      </c>
      <c r="G72" s="6" t="s">
        <v>274</v>
      </c>
      <c r="H72" s="6" t="s">
        <v>267</v>
      </c>
      <c r="I72" s="6" t="s">
        <v>98</v>
      </c>
      <c r="J72" s="6"/>
      <c r="K72" s="17">
        <v>0.56000000000000005</v>
      </c>
      <c r="L72" s="6" t="s">
        <v>99</v>
      </c>
      <c r="M72" s="18">
        <v>5.2999999999999999E-2</v>
      </c>
      <c r="N72" s="8">
        <v>1.2999999999999999E-2</v>
      </c>
      <c r="O72" s="7">
        <v>125993.13</v>
      </c>
      <c r="P72" s="7">
        <v>122.96</v>
      </c>
      <c r="Q72" s="7">
        <v>154.91999999999999</v>
      </c>
      <c r="R72" s="8">
        <v>8.9999999999999998E-4</v>
      </c>
      <c r="S72" s="8">
        <v>6.1999999999999998E-3</v>
      </c>
      <c r="T72" s="8">
        <v>1E-3</v>
      </c>
    </row>
    <row r="73" spans="2:20">
      <c r="B73" s="6" t="s">
        <v>276</v>
      </c>
      <c r="C73" s="17">
        <v>4590097</v>
      </c>
      <c r="D73" s="6" t="s">
        <v>156</v>
      </c>
      <c r="E73" s="6"/>
      <c r="F73" s="6">
        <v>459</v>
      </c>
      <c r="G73" s="6" t="s">
        <v>274</v>
      </c>
      <c r="H73" s="6" t="s">
        <v>267</v>
      </c>
      <c r="I73" s="6" t="s">
        <v>98</v>
      </c>
      <c r="J73" s="6"/>
      <c r="K73" s="17">
        <v>0.95</v>
      </c>
      <c r="L73" s="6" t="s">
        <v>99</v>
      </c>
      <c r="M73" s="18">
        <v>5.1499999999999997E-2</v>
      </c>
      <c r="N73" s="8">
        <v>1.15E-2</v>
      </c>
      <c r="O73" s="7">
        <v>92545.08</v>
      </c>
      <c r="P73" s="7">
        <v>123.96</v>
      </c>
      <c r="Q73" s="7">
        <v>114.72</v>
      </c>
      <c r="R73" s="8">
        <v>1.1999999999999999E-3</v>
      </c>
      <c r="S73" s="8">
        <v>4.5999999999999999E-3</v>
      </c>
      <c r="T73" s="8">
        <v>6.9999999999999999E-4</v>
      </c>
    </row>
    <row r="74" spans="2:20">
      <c r="B74" s="6" t="s">
        <v>277</v>
      </c>
      <c r="C74" s="17">
        <v>1410224</v>
      </c>
      <c r="D74" s="6" t="s">
        <v>156</v>
      </c>
      <c r="E74" s="6"/>
      <c r="F74" s="6">
        <v>141</v>
      </c>
      <c r="G74" s="6" t="s">
        <v>274</v>
      </c>
      <c r="H74" s="6" t="s">
        <v>267</v>
      </c>
      <c r="I74" s="6" t="s">
        <v>98</v>
      </c>
      <c r="J74" s="6"/>
      <c r="K74" s="17">
        <v>0.99</v>
      </c>
      <c r="L74" s="6" t="s">
        <v>99</v>
      </c>
      <c r="M74" s="18">
        <v>2.3E-2</v>
      </c>
      <c r="N74" s="8">
        <v>9.1999999999999998E-3</v>
      </c>
      <c r="O74" s="7">
        <v>186976.95</v>
      </c>
      <c r="P74" s="7">
        <v>105.06</v>
      </c>
      <c r="Q74" s="7">
        <v>196.44</v>
      </c>
      <c r="R74" s="8">
        <v>8.9999999999999998E-4</v>
      </c>
      <c r="S74" s="8">
        <v>7.9000000000000008E-3</v>
      </c>
      <c r="T74" s="8">
        <v>1.1999999999999999E-3</v>
      </c>
    </row>
    <row r="75" spans="2:20">
      <c r="B75" s="13" t="s">
        <v>278</v>
      </c>
      <c r="C75" s="14"/>
      <c r="D75" s="13"/>
      <c r="E75" s="13"/>
      <c r="F75" s="13"/>
      <c r="G75" s="13"/>
      <c r="H75" s="13"/>
      <c r="I75" s="13"/>
      <c r="J75" s="13"/>
      <c r="K75" s="14">
        <v>3.69</v>
      </c>
      <c r="L75" s="13"/>
      <c r="N75" s="16">
        <v>2.93E-2</v>
      </c>
      <c r="O75" s="15">
        <v>3098466.07</v>
      </c>
      <c r="Q75" s="15">
        <v>3208.84</v>
      </c>
      <c r="S75" s="16">
        <v>0.12909999999999999</v>
      </c>
      <c r="T75" s="16">
        <v>2.0199999999999999E-2</v>
      </c>
    </row>
    <row r="76" spans="2:20">
      <c r="B76" s="6" t="s">
        <v>279</v>
      </c>
      <c r="C76" s="17">
        <v>6040158</v>
      </c>
      <c r="D76" s="6" t="s">
        <v>156</v>
      </c>
      <c r="E76" s="6"/>
      <c r="F76" s="6">
        <v>604</v>
      </c>
      <c r="G76" s="6" t="s">
        <v>205</v>
      </c>
      <c r="H76" s="6" t="s">
        <v>220</v>
      </c>
      <c r="I76" s="6" t="s">
        <v>98</v>
      </c>
      <c r="J76" s="6"/>
      <c r="K76" s="17">
        <v>4.67</v>
      </c>
      <c r="L76" s="6" t="s">
        <v>99</v>
      </c>
      <c r="M76" s="18">
        <v>1.4800000000000001E-2</v>
      </c>
      <c r="N76" s="8">
        <v>1.4500000000000001E-2</v>
      </c>
      <c r="O76" s="7">
        <v>132743</v>
      </c>
      <c r="P76" s="7">
        <v>100.56</v>
      </c>
      <c r="Q76" s="7">
        <v>133.49</v>
      </c>
      <c r="R76" s="8">
        <v>1E-4</v>
      </c>
      <c r="S76" s="8">
        <v>5.4000000000000003E-3</v>
      </c>
      <c r="T76" s="8">
        <v>8.0000000000000004E-4</v>
      </c>
    </row>
    <row r="77" spans="2:20">
      <c r="B77" s="6" t="s">
        <v>280</v>
      </c>
      <c r="C77" s="17">
        <v>6040265</v>
      </c>
      <c r="D77" s="6" t="s">
        <v>156</v>
      </c>
      <c r="E77" s="6"/>
      <c r="F77" s="6">
        <v>604</v>
      </c>
      <c r="G77" s="6" t="s">
        <v>205</v>
      </c>
      <c r="H77" s="6" t="s">
        <v>220</v>
      </c>
      <c r="I77" s="6" t="s">
        <v>98</v>
      </c>
      <c r="J77" s="6"/>
      <c r="K77" s="17">
        <v>4.16</v>
      </c>
      <c r="L77" s="6" t="s">
        <v>99</v>
      </c>
      <c r="M77" s="18">
        <v>2.0979999999999999E-2</v>
      </c>
      <c r="N77" s="8">
        <v>1.41E-2</v>
      </c>
      <c r="O77" s="7">
        <v>95510</v>
      </c>
      <c r="P77" s="7">
        <v>103.29</v>
      </c>
      <c r="Q77" s="7">
        <v>98.65</v>
      </c>
      <c r="R77" s="8">
        <v>1E-4</v>
      </c>
      <c r="S77" s="8">
        <v>4.0000000000000001E-3</v>
      </c>
      <c r="T77" s="8">
        <v>5.9999999999999995E-4</v>
      </c>
    </row>
    <row r="78" spans="2:20">
      <c r="B78" s="6" t="s">
        <v>281</v>
      </c>
      <c r="C78" s="17">
        <v>1110931</v>
      </c>
      <c r="D78" s="6" t="s">
        <v>156</v>
      </c>
      <c r="E78" s="6"/>
      <c r="F78" s="6">
        <v>1063</v>
      </c>
      <c r="G78" s="6" t="s">
        <v>282</v>
      </c>
      <c r="H78" s="6" t="s">
        <v>234</v>
      </c>
      <c r="I78" s="6" t="s">
        <v>98</v>
      </c>
      <c r="J78" s="6"/>
      <c r="K78" s="17">
        <v>0.64</v>
      </c>
      <c r="L78" s="6" t="s">
        <v>99</v>
      </c>
      <c r="M78" s="18">
        <v>6.5000000000000002E-2</v>
      </c>
      <c r="N78" s="8">
        <v>7.7999999999999996E-3</v>
      </c>
      <c r="O78" s="7">
        <v>22223.8</v>
      </c>
      <c r="P78" s="7">
        <v>105.97</v>
      </c>
      <c r="Q78" s="7">
        <v>23.55</v>
      </c>
      <c r="R78" s="8">
        <v>1E-4</v>
      </c>
      <c r="S78" s="8">
        <v>8.9999999999999998E-4</v>
      </c>
      <c r="T78" s="8">
        <v>1E-4</v>
      </c>
    </row>
    <row r="79" spans="2:20">
      <c r="B79" s="6" t="s">
        <v>283</v>
      </c>
      <c r="C79" s="17">
        <v>7480106</v>
      </c>
      <c r="D79" s="6" t="s">
        <v>156</v>
      </c>
      <c r="E79" s="6"/>
      <c r="F79" s="6">
        <v>748</v>
      </c>
      <c r="G79" s="6" t="s">
        <v>205</v>
      </c>
      <c r="H79" s="6" t="s">
        <v>234</v>
      </c>
      <c r="I79" s="6" t="s">
        <v>98</v>
      </c>
      <c r="J79" s="6"/>
      <c r="K79" s="17">
        <v>1.39</v>
      </c>
      <c r="L79" s="6" t="s">
        <v>99</v>
      </c>
      <c r="M79" s="18">
        <v>2.0760000000000001E-2</v>
      </c>
      <c r="N79" s="8">
        <v>8.9999999999999993E-3</v>
      </c>
      <c r="O79" s="7">
        <v>51986</v>
      </c>
      <c r="P79" s="7">
        <v>101.88</v>
      </c>
      <c r="Q79" s="7">
        <v>52.96</v>
      </c>
      <c r="R79" s="8">
        <v>1E-4</v>
      </c>
      <c r="S79" s="8">
        <v>2.0999999999999999E-3</v>
      </c>
      <c r="T79" s="8">
        <v>2.9999999999999997E-4</v>
      </c>
    </row>
    <row r="80" spans="2:20">
      <c r="B80" s="6" t="s">
        <v>284</v>
      </c>
      <c r="C80" s="17">
        <v>1119197</v>
      </c>
      <c r="D80" s="6" t="s">
        <v>156</v>
      </c>
      <c r="E80" s="6"/>
      <c r="F80" s="6">
        <v>1367</v>
      </c>
      <c r="G80" s="6" t="s">
        <v>226</v>
      </c>
      <c r="H80" s="6" t="s">
        <v>234</v>
      </c>
      <c r="I80" s="6" t="s">
        <v>98</v>
      </c>
      <c r="J80" s="6"/>
      <c r="K80" s="17">
        <v>2.12</v>
      </c>
      <c r="L80" s="6" t="s">
        <v>99</v>
      </c>
      <c r="M80" s="18">
        <v>1.8800000000000001E-2</v>
      </c>
      <c r="N80" s="8">
        <v>9.7999999999999997E-3</v>
      </c>
      <c r="O80" s="7">
        <v>20241</v>
      </c>
      <c r="P80" s="7">
        <v>102.17</v>
      </c>
      <c r="Q80" s="7">
        <v>20.68</v>
      </c>
      <c r="R80" s="8">
        <v>1E-4</v>
      </c>
      <c r="S80" s="8">
        <v>8.0000000000000004E-4</v>
      </c>
      <c r="T80" s="8">
        <v>1E-4</v>
      </c>
    </row>
    <row r="81" spans="2:20">
      <c r="B81" s="6" t="s">
        <v>285</v>
      </c>
      <c r="C81" s="17">
        <v>1135656</v>
      </c>
      <c r="D81" s="6" t="s">
        <v>156</v>
      </c>
      <c r="E81" s="6"/>
      <c r="F81" s="6">
        <v>1643</v>
      </c>
      <c r="G81" s="6" t="s">
        <v>219</v>
      </c>
      <c r="H81" s="6" t="s">
        <v>234</v>
      </c>
      <c r="I81" s="6" t="s">
        <v>232</v>
      </c>
      <c r="J81" s="6"/>
      <c r="K81" s="17">
        <v>4.21</v>
      </c>
      <c r="L81" s="6" t="s">
        <v>99</v>
      </c>
      <c r="M81" s="18">
        <v>4.2000000000000003E-2</v>
      </c>
      <c r="N81" s="8">
        <v>3.6900000000000002E-2</v>
      </c>
      <c r="O81" s="7">
        <v>1128910</v>
      </c>
      <c r="P81" s="7">
        <v>103.36</v>
      </c>
      <c r="Q81" s="7">
        <v>1166.8399999999999</v>
      </c>
      <c r="R81" s="8">
        <v>8.0000000000000004E-4</v>
      </c>
      <c r="S81" s="8">
        <v>4.6899999999999997E-2</v>
      </c>
      <c r="T81" s="8">
        <v>7.3000000000000001E-3</v>
      </c>
    </row>
    <row r="82" spans="2:20">
      <c r="B82" s="6" t="s">
        <v>286</v>
      </c>
      <c r="C82" s="17">
        <v>1114073</v>
      </c>
      <c r="D82" s="6" t="s">
        <v>156</v>
      </c>
      <c r="E82" s="6"/>
      <c r="F82" s="6">
        <v>1363</v>
      </c>
      <c r="G82" s="6" t="s">
        <v>259</v>
      </c>
      <c r="H82" s="6" t="s">
        <v>234</v>
      </c>
      <c r="I82" s="6" t="s">
        <v>98</v>
      </c>
      <c r="J82" s="6"/>
      <c r="K82" s="17">
        <v>3.04</v>
      </c>
      <c r="L82" s="6" t="s">
        <v>99</v>
      </c>
      <c r="M82" s="18">
        <v>5.8139999999999997E-3</v>
      </c>
      <c r="N82" s="8">
        <v>1.5699999999999999E-2</v>
      </c>
      <c r="O82" s="7">
        <v>171588</v>
      </c>
      <c r="P82" s="7">
        <v>102.28</v>
      </c>
      <c r="Q82" s="7">
        <v>175.5</v>
      </c>
      <c r="R82" s="8">
        <v>1E-4</v>
      </c>
      <c r="S82" s="8">
        <v>7.1000000000000004E-3</v>
      </c>
      <c r="T82" s="8">
        <v>1.1000000000000001E-3</v>
      </c>
    </row>
    <row r="83" spans="2:20">
      <c r="B83" s="6" t="s">
        <v>287</v>
      </c>
      <c r="C83" s="17">
        <v>1121854</v>
      </c>
      <c r="D83" s="6" t="s">
        <v>156</v>
      </c>
      <c r="E83" s="6"/>
      <c r="F83" s="6">
        <v>1239</v>
      </c>
      <c r="G83" s="6" t="s">
        <v>205</v>
      </c>
      <c r="H83" s="6" t="s">
        <v>257</v>
      </c>
      <c r="I83" s="6" t="s">
        <v>232</v>
      </c>
      <c r="J83" s="6"/>
      <c r="K83" s="17">
        <v>3.57</v>
      </c>
      <c r="L83" s="6" t="s">
        <v>99</v>
      </c>
      <c r="M83" s="18">
        <v>1.47E-2</v>
      </c>
      <c r="N83" s="8">
        <v>1.4200000000000001E-2</v>
      </c>
      <c r="O83" s="7">
        <v>14906</v>
      </c>
      <c r="P83" s="7">
        <v>100.47</v>
      </c>
      <c r="Q83" s="7">
        <v>14.98</v>
      </c>
      <c r="R83" s="8">
        <v>0</v>
      </c>
      <c r="S83" s="8">
        <v>5.9999999999999995E-4</v>
      </c>
      <c r="T83" s="8">
        <v>1E-4</v>
      </c>
    </row>
    <row r="84" spans="2:20">
      <c r="B84" s="6" t="s">
        <v>288</v>
      </c>
      <c r="C84" s="17">
        <v>7230295</v>
      </c>
      <c r="D84" s="6" t="s">
        <v>156</v>
      </c>
      <c r="E84" s="6"/>
      <c r="F84" s="6">
        <v>723</v>
      </c>
      <c r="G84" s="6" t="s">
        <v>219</v>
      </c>
      <c r="H84" s="6" t="s">
        <v>257</v>
      </c>
      <c r="I84" s="6" t="s">
        <v>98</v>
      </c>
      <c r="J84" s="6"/>
      <c r="K84" s="17">
        <v>2.2999999999999998</v>
      </c>
      <c r="L84" s="6" t="s">
        <v>99</v>
      </c>
      <c r="M84" s="18">
        <v>8.4799999999999997E-3</v>
      </c>
      <c r="N84" s="8">
        <v>2.9000000000000001E-2</v>
      </c>
      <c r="O84" s="7">
        <v>19675</v>
      </c>
      <c r="P84" s="7">
        <v>95.66</v>
      </c>
      <c r="Q84" s="7">
        <v>18.82</v>
      </c>
      <c r="R84" s="8">
        <v>0</v>
      </c>
      <c r="S84" s="8">
        <v>8.0000000000000004E-4</v>
      </c>
      <c r="T84" s="8">
        <v>1E-4</v>
      </c>
    </row>
    <row r="85" spans="2:20">
      <c r="B85" s="6" t="s">
        <v>289</v>
      </c>
      <c r="C85" s="17">
        <v>5760202</v>
      </c>
      <c r="D85" s="6" t="s">
        <v>156</v>
      </c>
      <c r="E85" s="6"/>
      <c r="F85" s="6">
        <v>576</v>
      </c>
      <c r="G85" s="6" t="s">
        <v>259</v>
      </c>
      <c r="H85" s="6" t="s">
        <v>257</v>
      </c>
      <c r="I85" s="6" t="s">
        <v>98</v>
      </c>
      <c r="J85" s="6"/>
      <c r="K85" s="17">
        <v>1.21</v>
      </c>
      <c r="L85" s="6" t="s">
        <v>99</v>
      </c>
      <c r="M85" s="18">
        <v>0.06</v>
      </c>
      <c r="N85" s="8">
        <v>1.2500000000000001E-2</v>
      </c>
      <c r="O85" s="7">
        <v>266666.68</v>
      </c>
      <c r="P85" s="7">
        <v>107.37</v>
      </c>
      <c r="Q85" s="7">
        <v>286.32</v>
      </c>
      <c r="R85" s="8">
        <v>5.9999999999999995E-4</v>
      </c>
      <c r="S85" s="8">
        <v>1.15E-2</v>
      </c>
      <c r="T85" s="8">
        <v>1.8E-3</v>
      </c>
    </row>
    <row r="86" spans="2:20">
      <c r="B86" s="6" t="s">
        <v>290</v>
      </c>
      <c r="C86" s="17">
        <v>2560142</v>
      </c>
      <c r="D86" s="6" t="s">
        <v>156</v>
      </c>
      <c r="E86" s="6"/>
      <c r="F86" s="6">
        <v>256</v>
      </c>
      <c r="G86" s="6" t="s">
        <v>291</v>
      </c>
      <c r="H86" s="6" t="s">
        <v>257</v>
      </c>
      <c r="I86" s="6" t="s">
        <v>98</v>
      </c>
      <c r="J86" s="6"/>
      <c r="K86" s="17">
        <v>4.3899999999999997</v>
      </c>
      <c r="L86" s="6" t="s">
        <v>99</v>
      </c>
      <c r="M86" s="18">
        <v>2.8000000000000001E-2</v>
      </c>
      <c r="N86" s="8">
        <v>2.06E-2</v>
      </c>
      <c r="O86" s="7">
        <v>302623</v>
      </c>
      <c r="P86" s="7">
        <v>104.85</v>
      </c>
      <c r="Q86" s="7">
        <v>317.3</v>
      </c>
      <c r="R86" s="8">
        <v>3.0000000000000001E-3</v>
      </c>
      <c r="S86" s="8">
        <v>1.2800000000000001E-2</v>
      </c>
      <c r="T86" s="8">
        <v>2E-3</v>
      </c>
    </row>
    <row r="87" spans="2:20">
      <c r="B87" s="6" t="s">
        <v>292</v>
      </c>
      <c r="C87" s="17">
        <v>1134923</v>
      </c>
      <c r="D87" s="6" t="s">
        <v>156</v>
      </c>
      <c r="E87" s="6"/>
      <c r="F87" s="6">
        <v>1638</v>
      </c>
      <c r="G87" s="6" t="s">
        <v>219</v>
      </c>
      <c r="H87" s="6" t="s">
        <v>257</v>
      </c>
      <c r="I87" s="6" t="s">
        <v>98</v>
      </c>
      <c r="J87" s="6"/>
      <c r="K87" s="17">
        <v>3.87</v>
      </c>
      <c r="L87" s="6" t="s">
        <v>99</v>
      </c>
      <c r="M87" s="18">
        <v>5.0999999999999997E-2</v>
      </c>
      <c r="N87" s="8">
        <v>4.2000000000000003E-2</v>
      </c>
      <c r="O87" s="7">
        <v>333217</v>
      </c>
      <c r="P87" s="7">
        <v>103.65</v>
      </c>
      <c r="Q87" s="7">
        <v>345.38</v>
      </c>
      <c r="R87" s="8">
        <v>4.0000000000000002E-4</v>
      </c>
      <c r="S87" s="8">
        <v>1.3899999999999999E-2</v>
      </c>
      <c r="T87" s="8">
        <v>2.2000000000000001E-3</v>
      </c>
    </row>
    <row r="88" spans="2:20">
      <c r="B88" s="6" t="s">
        <v>293</v>
      </c>
      <c r="C88" s="17">
        <v>2510121</v>
      </c>
      <c r="D88" s="6" t="s">
        <v>156</v>
      </c>
      <c r="E88" s="6"/>
      <c r="F88" s="6">
        <v>251</v>
      </c>
      <c r="G88" s="6" t="s">
        <v>219</v>
      </c>
      <c r="H88" s="6" t="s">
        <v>267</v>
      </c>
      <c r="I88" s="6" t="s">
        <v>98</v>
      </c>
      <c r="J88" s="6"/>
      <c r="K88" s="17">
        <v>0.66</v>
      </c>
      <c r="L88" s="6" t="s">
        <v>99</v>
      </c>
      <c r="M88" s="18">
        <v>2.47E-2</v>
      </c>
      <c r="N88" s="8">
        <v>1.4999999999999999E-2</v>
      </c>
      <c r="O88" s="7">
        <v>69091.350000000006</v>
      </c>
      <c r="P88" s="7">
        <v>100.88</v>
      </c>
      <c r="Q88" s="7">
        <v>69.7</v>
      </c>
      <c r="R88" s="8">
        <v>2.5000000000000001E-3</v>
      </c>
      <c r="S88" s="8">
        <v>2.8E-3</v>
      </c>
      <c r="T88" s="8">
        <v>4.0000000000000002E-4</v>
      </c>
    </row>
    <row r="89" spans="2:20">
      <c r="B89" s="6" t="s">
        <v>294</v>
      </c>
      <c r="C89" s="17">
        <v>1410232</v>
      </c>
      <c r="D89" s="6" t="s">
        <v>156</v>
      </c>
      <c r="E89" s="6"/>
      <c r="F89" s="6">
        <v>141</v>
      </c>
      <c r="G89" s="6" t="s">
        <v>274</v>
      </c>
      <c r="H89" s="6" t="s">
        <v>267</v>
      </c>
      <c r="I89" s="6" t="s">
        <v>98</v>
      </c>
      <c r="J89" s="6"/>
      <c r="K89" s="17">
        <v>0.98</v>
      </c>
      <c r="L89" s="6" t="s">
        <v>99</v>
      </c>
      <c r="M89" s="18">
        <v>5.3999999999999999E-2</v>
      </c>
      <c r="N89" s="8">
        <v>1.7600000000000001E-2</v>
      </c>
      <c r="O89" s="7">
        <v>17085.240000000002</v>
      </c>
      <c r="P89" s="7">
        <v>103.62</v>
      </c>
      <c r="Q89" s="7">
        <v>17.7</v>
      </c>
      <c r="R89" s="8">
        <v>1E-4</v>
      </c>
      <c r="S89" s="8">
        <v>6.9999999999999999E-4</v>
      </c>
      <c r="T89" s="8">
        <v>1E-4</v>
      </c>
    </row>
    <row r="90" spans="2:20">
      <c r="B90" s="6" t="s">
        <v>295</v>
      </c>
      <c r="C90" s="17">
        <v>1135607</v>
      </c>
      <c r="D90" s="6" t="s">
        <v>156</v>
      </c>
      <c r="E90" s="6"/>
      <c r="F90" s="6">
        <v>1448</v>
      </c>
      <c r="G90" s="6" t="s">
        <v>219</v>
      </c>
      <c r="H90" s="6" t="s">
        <v>296</v>
      </c>
      <c r="I90" s="6" t="s">
        <v>232</v>
      </c>
      <c r="J90" s="6"/>
      <c r="K90" s="17">
        <v>4.26</v>
      </c>
      <c r="L90" s="6" t="s">
        <v>99</v>
      </c>
      <c r="M90" s="18">
        <v>4.2000000000000003E-2</v>
      </c>
      <c r="N90" s="8">
        <v>3.6999999999999998E-2</v>
      </c>
      <c r="O90" s="7">
        <v>452000</v>
      </c>
      <c r="P90" s="7">
        <v>103.31</v>
      </c>
      <c r="Q90" s="7">
        <v>466.96</v>
      </c>
      <c r="R90" s="8">
        <v>1.8E-3</v>
      </c>
      <c r="S90" s="8">
        <v>1.8800000000000001E-2</v>
      </c>
      <c r="T90" s="8">
        <v>2.8999999999999998E-3</v>
      </c>
    </row>
    <row r="91" spans="2:20">
      <c r="B91" s="13" t="s">
        <v>297</v>
      </c>
      <c r="C91" s="14"/>
      <c r="D91" s="13"/>
      <c r="E91" s="13"/>
      <c r="F91" s="13"/>
      <c r="G91" s="13"/>
      <c r="H91" s="13"/>
      <c r="I91" s="13"/>
      <c r="J91" s="13"/>
      <c r="L91" s="13"/>
      <c r="O91" s="15">
        <v>0</v>
      </c>
      <c r="Q91" s="15">
        <v>0</v>
      </c>
      <c r="S91" s="16">
        <v>0</v>
      </c>
      <c r="T91" s="16">
        <v>0</v>
      </c>
    </row>
    <row r="92" spans="2:20">
      <c r="B92" s="13" t="s">
        <v>298</v>
      </c>
      <c r="C92" s="14"/>
      <c r="D92" s="13"/>
      <c r="E92" s="13"/>
      <c r="F92" s="13"/>
      <c r="G92" s="13"/>
      <c r="H92" s="13"/>
      <c r="I92" s="13"/>
      <c r="J92" s="13"/>
      <c r="L92" s="13"/>
      <c r="O92" s="15">
        <v>0</v>
      </c>
      <c r="Q92" s="15">
        <v>0</v>
      </c>
      <c r="S92" s="16">
        <v>0</v>
      </c>
      <c r="T92" s="16">
        <v>0</v>
      </c>
    </row>
    <row r="93" spans="2:20">
      <c r="B93" s="3" t="s">
        <v>299</v>
      </c>
      <c r="C93" s="12"/>
      <c r="D93" s="3"/>
      <c r="E93" s="3"/>
      <c r="F93" s="3"/>
      <c r="G93" s="3"/>
      <c r="H93" s="3"/>
      <c r="I93" s="3"/>
      <c r="J93" s="3"/>
      <c r="K93" s="12">
        <v>7.72</v>
      </c>
      <c r="L93" s="3"/>
      <c r="N93" s="10">
        <v>0.2888</v>
      </c>
      <c r="O93" s="9">
        <v>1460000</v>
      </c>
      <c r="Q93" s="9">
        <v>2172.0100000000002</v>
      </c>
      <c r="S93" s="10">
        <v>8.7400000000000005E-2</v>
      </c>
      <c r="T93" s="10">
        <v>1.37E-2</v>
      </c>
    </row>
    <row r="94" spans="2:20">
      <c r="B94" s="13" t="s">
        <v>300</v>
      </c>
      <c r="C94" s="14"/>
      <c r="D94" s="13"/>
      <c r="E94" s="13"/>
      <c r="F94" s="13"/>
      <c r="G94" s="13"/>
      <c r="H94" s="13"/>
      <c r="I94" s="13"/>
      <c r="J94" s="13"/>
      <c r="L94" s="13"/>
      <c r="O94" s="15">
        <v>0</v>
      </c>
      <c r="Q94" s="15">
        <v>0</v>
      </c>
      <c r="S94" s="16">
        <v>0</v>
      </c>
      <c r="T94" s="16">
        <v>0</v>
      </c>
    </row>
    <row r="95" spans="2:20">
      <c r="B95" s="13" t="s">
        <v>301</v>
      </c>
      <c r="C95" s="14"/>
      <c r="D95" s="13"/>
      <c r="E95" s="13"/>
      <c r="F95" s="13"/>
      <c r="G95" s="13"/>
      <c r="H95" s="13"/>
      <c r="I95" s="13"/>
      <c r="J95" s="13"/>
      <c r="K95" s="14">
        <v>7.72</v>
      </c>
      <c r="L95" s="13"/>
      <c r="N95" s="16">
        <v>0.2888</v>
      </c>
      <c r="O95" s="15">
        <v>1460000</v>
      </c>
      <c r="Q95" s="15">
        <v>2172.0100000000002</v>
      </c>
      <c r="S95" s="16">
        <v>8.7400000000000005E-2</v>
      </c>
      <c r="T95" s="16">
        <v>1.37E-2</v>
      </c>
    </row>
    <row r="96" spans="2:20">
      <c r="B96" s="6" t="s">
        <v>302</v>
      </c>
      <c r="C96" s="17" t="s">
        <v>303</v>
      </c>
      <c r="D96" s="6" t="s">
        <v>304</v>
      </c>
      <c r="E96" s="6" t="s">
        <v>305</v>
      </c>
      <c r="F96" s="6"/>
      <c r="G96" s="6" t="s">
        <v>306</v>
      </c>
      <c r="H96" s="6" t="s">
        <v>97</v>
      </c>
      <c r="I96" s="6" t="s">
        <v>307</v>
      </c>
      <c r="J96" s="6"/>
      <c r="K96" s="17">
        <v>8.66</v>
      </c>
      <c r="L96" s="6" t="s">
        <v>704</v>
      </c>
      <c r="M96" s="18">
        <v>6.3E-2</v>
      </c>
      <c r="N96" s="8">
        <v>6.3399999999999998E-2</v>
      </c>
      <c r="O96" s="7">
        <v>930000</v>
      </c>
      <c r="P96" s="7">
        <v>101.333</v>
      </c>
      <c r="Q96" s="7">
        <v>53.34</v>
      </c>
      <c r="R96" s="8">
        <v>1E-4</v>
      </c>
      <c r="S96" s="8">
        <v>2.0999999999999999E-3</v>
      </c>
      <c r="T96" s="8">
        <v>2.9999999999999997E-4</v>
      </c>
    </row>
    <row r="97" spans="2:20">
      <c r="B97" s="6" t="s">
        <v>308</v>
      </c>
      <c r="C97" s="17" t="s">
        <v>309</v>
      </c>
      <c r="D97" s="6" t="s">
        <v>310</v>
      </c>
      <c r="E97" s="6" t="s">
        <v>305</v>
      </c>
      <c r="F97" s="6"/>
      <c r="G97" s="6" t="s">
        <v>306</v>
      </c>
      <c r="H97" s="6" t="s">
        <v>311</v>
      </c>
      <c r="I97" s="6" t="s">
        <v>307</v>
      </c>
      <c r="J97" s="6"/>
      <c r="K97" s="17">
        <v>5.7</v>
      </c>
      <c r="L97" s="6" t="s">
        <v>42</v>
      </c>
      <c r="M97" s="18">
        <v>6.7500000000000004E-2</v>
      </c>
      <c r="N97" s="8">
        <v>5.9200000000000003E-2</v>
      </c>
      <c r="O97" s="7">
        <v>50000</v>
      </c>
      <c r="P97" s="7">
        <v>105.36</v>
      </c>
      <c r="Q97" s="7">
        <v>198.4</v>
      </c>
      <c r="R97" s="8">
        <v>1E-4</v>
      </c>
      <c r="S97" s="8">
        <v>8.0000000000000002E-3</v>
      </c>
      <c r="T97" s="8">
        <v>1.1999999999999999E-3</v>
      </c>
    </row>
    <row r="98" spans="2:20">
      <c r="B98" s="6" t="s">
        <v>312</v>
      </c>
      <c r="C98" s="17" t="s">
        <v>313</v>
      </c>
      <c r="D98" s="6" t="s">
        <v>314</v>
      </c>
      <c r="E98" s="6" t="s">
        <v>305</v>
      </c>
      <c r="F98" s="6"/>
      <c r="G98" s="6" t="s">
        <v>306</v>
      </c>
      <c r="H98" s="6" t="s">
        <v>311</v>
      </c>
      <c r="I98" s="6" t="s">
        <v>315</v>
      </c>
      <c r="J98" s="6"/>
      <c r="K98" s="17">
        <v>6.59</v>
      </c>
      <c r="L98" s="6" t="s">
        <v>42</v>
      </c>
      <c r="M98" s="18">
        <v>6.3750000000000001E-2</v>
      </c>
      <c r="N98" s="8">
        <v>5.6599999999999998E-2</v>
      </c>
      <c r="O98" s="7">
        <v>22000</v>
      </c>
      <c r="P98" s="7">
        <v>108.37</v>
      </c>
      <c r="Q98" s="7">
        <v>89.78</v>
      </c>
      <c r="R98" s="8">
        <v>0</v>
      </c>
      <c r="S98" s="8">
        <v>3.5999999999999999E-3</v>
      </c>
      <c r="T98" s="8">
        <v>5.9999999999999995E-4</v>
      </c>
    </row>
    <row r="99" spans="2:20">
      <c r="B99" s="6" t="s">
        <v>316</v>
      </c>
      <c r="C99" s="17" t="s">
        <v>317</v>
      </c>
      <c r="D99" s="6" t="s">
        <v>314</v>
      </c>
      <c r="E99" s="6" t="s">
        <v>305</v>
      </c>
      <c r="F99" s="6"/>
      <c r="G99" s="6" t="s">
        <v>314</v>
      </c>
      <c r="H99" s="6" t="s">
        <v>311</v>
      </c>
      <c r="I99" s="6" t="s">
        <v>318</v>
      </c>
      <c r="J99" s="6"/>
      <c r="K99" s="17">
        <v>8.16</v>
      </c>
      <c r="L99" s="6" t="s">
        <v>42</v>
      </c>
      <c r="M99" s="18">
        <v>4.3999999999999997E-2</v>
      </c>
      <c r="N99" s="8">
        <v>3.3700000000000001E-2</v>
      </c>
      <c r="O99" s="7">
        <v>44000</v>
      </c>
      <c r="P99" s="7">
        <v>109.34</v>
      </c>
      <c r="Q99" s="7">
        <v>181.17</v>
      </c>
      <c r="R99" s="8">
        <v>0</v>
      </c>
      <c r="S99" s="8">
        <v>7.3000000000000001E-3</v>
      </c>
      <c r="T99" s="8">
        <v>1.1000000000000001E-3</v>
      </c>
    </row>
    <row r="100" spans="2:20">
      <c r="B100" s="19" t="s">
        <v>705</v>
      </c>
      <c r="C100" s="17" t="s">
        <v>319</v>
      </c>
      <c r="D100" s="6" t="s">
        <v>320</v>
      </c>
      <c r="E100" s="6" t="s">
        <v>305</v>
      </c>
      <c r="F100" s="6"/>
      <c r="G100" s="6" t="s">
        <v>314</v>
      </c>
      <c r="H100" s="6" t="s">
        <v>311</v>
      </c>
      <c r="I100" s="6" t="s">
        <v>307</v>
      </c>
      <c r="J100" s="6"/>
      <c r="K100" s="17">
        <v>15.39</v>
      </c>
      <c r="L100" s="6" t="s">
        <v>42</v>
      </c>
      <c r="M100" s="18">
        <v>5.7500000000000002E-2</v>
      </c>
      <c r="N100" s="8">
        <v>5.7299999999999997E-2</v>
      </c>
      <c r="O100" s="7">
        <v>42000</v>
      </c>
      <c r="P100" s="7">
        <v>102.53</v>
      </c>
      <c r="Q100" s="7">
        <v>162.16999999999999</v>
      </c>
      <c r="R100" s="8">
        <v>1E-4</v>
      </c>
      <c r="S100" s="8">
        <v>6.4999999999999997E-3</v>
      </c>
      <c r="T100" s="8">
        <v>1E-3</v>
      </c>
    </row>
    <row r="101" spans="2:20">
      <c r="B101" s="6" t="s">
        <v>321</v>
      </c>
      <c r="C101" s="17" t="s">
        <v>322</v>
      </c>
      <c r="D101" s="6" t="s">
        <v>323</v>
      </c>
      <c r="E101" s="6" t="s">
        <v>305</v>
      </c>
      <c r="F101" s="6"/>
      <c r="G101" s="6" t="s">
        <v>324</v>
      </c>
      <c r="H101" s="6" t="s">
        <v>325</v>
      </c>
      <c r="I101" s="6" t="s">
        <v>307</v>
      </c>
      <c r="J101" s="6"/>
      <c r="K101" s="17">
        <v>7.27</v>
      </c>
      <c r="L101" s="6" t="s">
        <v>42</v>
      </c>
      <c r="M101" s="18">
        <v>3.6999999999999998E-2</v>
      </c>
      <c r="N101" s="8">
        <v>3.2599999999999997E-2</v>
      </c>
      <c r="O101" s="7">
        <v>34000</v>
      </c>
      <c r="P101" s="7">
        <v>103.84</v>
      </c>
      <c r="Q101" s="7">
        <v>132.96</v>
      </c>
      <c r="R101" s="8">
        <v>1E-4</v>
      </c>
      <c r="S101" s="8">
        <v>5.3E-3</v>
      </c>
      <c r="T101" s="8">
        <v>8.0000000000000004E-4</v>
      </c>
    </row>
    <row r="102" spans="2:20">
      <c r="B102" s="6" t="s">
        <v>326</v>
      </c>
      <c r="C102" s="17" t="s">
        <v>327</v>
      </c>
      <c r="D102" s="6" t="s">
        <v>314</v>
      </c>
      <c r="E102" s="6" t="s">
        <v>305</v>
      </c>
      <c r="F102" s="6"/>
      <c r="G102" s="6" t="s">
        <v>328</v>
      </c>
      <c r="H102" s="6" t="s">
        <v>325</v>
      </c>
      <c r="I102" s="6" t="s">
        <v>307</v>
      </c>
      <c r="J102" s="6"/>
      <c r="K102" s="17">
        <v>7.6</v>
      </c>
      <c r="L102" s="6" t="s">
        <v>42</v>
      </c>
      <c r="M102" s="18">
        <v>4.9000000000000002E-2</v>
      </c>
      <c r="N102" s="8">
        <v>4.5499999999999999E-2</v>
      </c>
      <c r="O102" s="7">
        <v>53000</v>
      </c>
      <c r="P102" s="7">
        <v>105.44</v>
      </c>
      <c r="Q102" s="7">
        <v>210.46</v>
      </c>
      <c r="R102" s="8">
        <v>0</v>
      </c>
      <c r="S102" s="8">
        <v>8.5000000000000006E-3</v>
      </c>
      <c r="T102" s="8">
        <v>1.2999999999999999E-3</v>
      </c>
    </row>
    <row r="103" spans="2:20">
      <c r="B103" s="6" t="s">
        <v>329</v>
      </c>
      <c r="C103" s="17" t="s">
        <v>330</v>
      </c>
      <c r="D103" s="6" t="s">
        <v>314</v>
      </c>
      <c r="E103" s="6" t="s">
        <v>305</v>
      </c>
      <c r="F103" s="6"/>
      <c r="G103" s="6" t="s">
        <v>314</v>
      </c>
      <c r="H103" s="6" t="s">
        <v>325</v>
      </c>
      <c r="I103" s="6" t="s">
        <v>307</v>
      </c>
      <c r="J103" s="6"/>
      <c r="K103" s="17">
        <v>7.34</v>
      </c>
      <c r="L103" s="6" t="s">
        <v>42</v>
      </c>
      <c r="M103" s="18">
        <v>3.7499999999999999E-2</v>
      </c>
      <c r="N103" s="8">
        <v>3.39E-2</v>
      </c>
      <c r="O103" s="7">
        <v>39000</v>
      </c>
      <c r="P103" s="7">
        <v>102.99</v>
      </c>
      <c r="Q103" s="7">
        <v>151.27000000000001</v>
      </c>
      <c r="R103" s="8">
        <v>0</v>
      </c>
      <c r="S103" s="8">
        <v>6.1000000000000004E-3</v>
      </c>
      <c r="T103" s="8">
        <v>1E-3</v>
      </c>
    </row>
    <row r="104" spans="2:20">
      <c r="B104" s="20" t="s">
        <v>706</v>
      </c>
      <c r="C104" s="17" t="s">
        <v>331</v>
      </c>
      <c r="D104" s="6" t="s">
        <v>323</v>
      </c>
      <c r="E104" s="6" t="s">
        <v>305</v>
      </c>
      <c r="F104" s="6"/>
      <c r="G104" s="6" t="s">
        <v>314</v>
      </c>
      <c r="H104" s="6" t="s">
        <v>325</v>
      </c>
      <c r="I104" s="6" t="s">
        <v>307</v>
      </c>
      <c r="J104" s="6"/>
      <c r="K104" s="17">
        <v>5.6</v>
      </c>
      <c r="L104" s="6" t="s">
        <v>42</v>
      </c>
      <c r="M104" s="18">
        <v>8.3750000000000005E-2</v>
      </c>
      <c r="N104" s="8">
        <v>3.8100000000000002E-2</v>
      </c>
      <c r="O104" s="7">
        <v>37000</v>
      </c>
      <c r="P104" s="7">
        <v>128.26</v>
      </c>
      <c r="Q104" s="7">
        <v>178.73</v>
      </c>
      <c r="R104" s="8">
        <v>0</v>
      </c>
      <c r="S104" s="8">
        <v>7.1999999999999998E-3</v>
      </c>
      <c r="T104" s="8">
        <v>1.1000000000000001E-3</v>
      </c>
    </row>
    <row r="105" spans="2:20">
      <c r="B105" s="6" t="s">
        <v>332</v>
      </c>
      <c r="C105" s="17" t="s">
        <v>333</v>
      </c>
      <c r="D105" s="6" t="s">
        <v>314</v>
      </c>
      <c r="E105" s="6" t="s">
        <v>305</v>
      </c>
      <c r="F105" s="6"/>
      <c r="G105" s="6" t="s">
        <v>314</v>
      </c>
      <c r="H105" s="6" t="s">
        <v>334</v>
      </c>
      <c r="I105" s="6" t="s">
        <v>318</v>
      </c>
      <c r="J105" s="6"/>
      <c r="K105" s="17">
        <v>7.92</v>
      </c>
      <c r="L105" s="6" t="s">
        <v>42</v>
      </c>
      <c r="M105" s="18">
        <v>4.1500000000000002E-2</v>
      </c>
      <c r="N105" s="8">
        <v>3.49E-2</v>
      </c>
      <c r="O105" s="7">
        <v>34000</v>
      </c>
      <c r="P105" s="7">
        <v>107.4</v>
      </c>
      <c r="Q105" s="7">
        <v>137.52000000000001</v>
      </c>
      <c r="R105" s="8">
        <v>1E-4</v>
      </c>
      <c r="S105" s="8">
        <v>5.4999999999999997E-3</v>
      </c>
      <c r="T105" s="8">
        <v>8.9999999999999998E-4</v>
      </c>
    </row>
    <row r="106" spans="2:20">
      <c r="B106" s="21" t="s">
        <v>707</v>
      </c>
      <c r="C106" s="17" t="s">
        <v>335</v>
      </c>
      <c r="D106" s="6" t="s">
        <v>323</v>
      </c>
      <c r="E106" s="6" t="s">
        <v>305</v>
      </c>
      <c r="F106" s="6"/>
      <c r="G106" s="6" t="s">
        <v>336</v>
      </c>
      <c r="H106" s="6" t="s">
        <v>334</v>
      </c>
      <c r="I106" s="6" t="s">
        <v>318</v>
      </c>
      <c r="J106" s="6"/>
      <c r="K106" s="17">
        <v>5.9</v>
      </c>
      <c r="L106" s="6" t="s">
        <v>42</v>
      </c>
      <c r="M106" s="18">
        <v>0.05</v>
      </c>
      <c r="N106" s="8">
        <v>4.1399999999999999E-2</v>
      </c>
      <c r="O106" s="7">
        <v>56000</v>
      </c>
      <c r="P106" s="7">
        <v>105.97</v>
      </c>
      <c r="Q106" s="7">
        <v>223.49</v>
      </c>
      <c r="R106" s="8">
        <v>1E-4</v>
      </c>
      <c r="S106" s="8">
        <v>8.9999999999999993E-3</v>
      </c>
      <c r="T106" s="8">
        <v>1.4E-3</v>
      </c>
    </row>
    <row r="107" spans="2:20">
      <c r="B107" s="6" t="s">
        <v>337</v>
      </c>
      <c r="C107" s="17" t="s">
        <v>338</v>
      </c>
      <c r="D107" s="6" t="s">
        <v>323</v>
      </c>
      <c r="E107" s="6" t="s">
        <v>305</v>
      </c>
      <c r="F107" s="6"/>
      <c r="G107" s="6" t="s">
        <v>314</v>
      </c>
      <c r="H107" s="6" t="s">
        <v>334</v>
      </c>
      <c r="I107" s="6" t="s">
        <v>307</v>
      </c>
      <c r="J107" s="6"/>
      <c r="K107" s="17">
        <v>8.09</v>
      </c>
      <c r="L107" s="6" t="s">
        <v>42</v>
      </c>
      <c r="M107" s="18">
        <v>4.8000000000000001E-2</v>
      </c>
      <c r="N107" s="8">
        <v>4.4200000000000003E-2</v>
      </c>
      <c r="O107" s="7">
        <v>52000</v>
      </c>
      <c r="P107" s="7">
        <v>103.63</v>
      </c>
      <c r="Q107" s="7">
        <v>202.94</v>
      </c>
      <c r="R107" s="8">
        <v>1E-4</v>
      </c>
      <c r="S107" s="8">
        <v>8.2000000000000007E-3</v>
      </c>
      <c r="T107" s="8">
        <v>1.2999999999999999E-3</v>
      </c>
    </row>
    <row r="108" spans="2:20">
      <c r="B108" s="6" t="s">
        <v>339</v>
      </c>
      <c r="C108" s="17" t="s">
        <v>340</v>
      </c>
      <c r="D108" s="6" t="s">
        <v>314</v>
      </c>
      <c r="E108" s="6" t="s">
        <v>305</v>
      </c>
      <c r="F108" s="6"/>
      <c r="G108" s="6" t="s">
        <v>314</v>
      </c>
      <c r="H108" s="6" t="s">
        <v>334</v>
      </c>
      <c r="I108" s="6" t="s">
        <v>307</v>
      </c>
      <c r="J108" s="6"/>
      <c r="K108" s="17">
        <v>7.85</v>
      </c>
      <c r="L108" s="6" t="s">
        <v>42</v>
      </c>
      <c r="M108" s="18">
        <v>4.4999999999999998E-2</v>
      </c>
      <c r="N108" s="8">
        <v>3.7199999999999997E-2</v>
      </c>
      <c r="O108" s="7">
        <v>34000</v>
      </c>
      <c r="P108" s="7">
        <v>108.21</v>
      </c>
      <c r="Q108" s="7">
        <v>138.55000000000001</v>
      </c>
      <c r="R108" s="8">
        <v>0</v>
      </c>
      <c r="S108" s="8">
        <v>5.5999999999999999E-3</v>
      </c>
      <c r="T108" s="8">
        <v>8.9999999999999998E-4</v>
      </c>
    </row>
    <row r="109" spans="2:20">
      <c r="B109" s="6" t="s">
        <v>341</v>
      </c>
      <c r="C109" s="17" t="s">
        <v>342</v>
      </c>
      <c r="D109" s="6" t="s">
        <v>323</v>
      </c>
      <c r="E109" s="6" t="s">
        <v>305</v>
      </c>
      <c r="F109" s="6"/>
      <c r="G109" s="6" t="s">
        <v>306</v>
      </c>
      <c r="H109" s="6" t="s">
        <v>343</v>
      </c>
      <c r="I109" s="6" t="s">
        <v>318</v>
      </c>
      <c r="J109" s="6"/>
      <c r="K109" s="17">
        <v>7.22</v>
      </c>
      <c r="L109" s="6" t="s">
        <v>42</v>
      </c>
      <c r="M109" s="18">
        <v>5.0500000000000003E-2</v>
      </c>
      <c r="N109" s="8">
        <v>6.9400000000000003E-2</v>
      </c>
      <c r="O109" s="7">
        <v>33000</v>
      </c>
      <c r="P109" s="7">
        <v>89.51</v>
      </c>
      <c r="Q109" s="7">
        <v>111.24</v>
      </c>
      <c r="R109" s="8">
        <v>0</v>
      </c>
      <c r="S109" s="8">
        <v>4.4999999999999997E-3</v>
      </c>
      <c r="T109" s="8">
        <v>6.9999999999999999E-4</v>
      </c>
    </row>
    <row r="112" spans="2:20">
      <c r="B112" s="6" t="s">
        <v>139</v>
      </c>
      <c r="C112" s="17"/>
      <c r="D112" s="6"/>
      <c r="E112" s="6"/>
      <c r="F112" s="6"/>
      <c r="G112" s="6"/>
      <c r="H112" s="6"/>
      <c r="I112" s="6"/>
      <c r="J112" s="6"/>
      <c r="L112" s="6"/>
    </row>
    <row r="116" spans="2:2">
      <c r="B11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topLeftCell="H1" workbookViewId="0">
      <selection activeCell="L18" sqref="L18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17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703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140</v>
      </c>
    </row>
    <row r="7" spans="2:14" ht="15.75">
      <c r="B7" s="2" t="s">
        <v>344</v>
      </c>
    </row>
    <row r="8" spans="2:14">
      <c r="B8" s="3" t="s">
        <v>79</v>
      </c>
      <c r="C8" s="3" t="s">
        <v>80</v>
      </c>
      <c r="D8" s="3" t="s">
        <v>142</v>
      </c>
      <c r="E8" s="3" t="s">
        <v>189</v>
      </c>
      <c r="F8" s="3" t="s">
        <v>81</v>
      </c>
      <c r="G8" s="3" t="s">
        <v>190</v>
      </c>
      <c r="H8" s="3" t="s">
        <v>84</v>
      </c>
      <c r="I8" s="3" t="s">
        <v>145</v>
      </c>
      <c r="J8" s="3" t="s">
        <v>41</v>
      </c>
      <c r="K8" s="3" t="s">
        <v>87</v>
      </c>
      <c r="L8" s="3" t="s">
        <v>146</v>
      </c>
      <c r="M8" s="3" t="s">
        <v>147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345</v>
      </c>
      <c r="C11" s="12"/>
      <c r="D11" s="3"/>
      <c r="E11" s="3"/>
      <c r="F11" s="3"/>
      <c r="G11" s="3"/>
      <c r="H11" s="3"/>
      <c r="I11" s="9">
        <v>105043</v>
      </c>
      <c r="K11" s="9">
        <f>K12+K21</f>
        <v>2221.42</v>
      </c>
      <c r="M11" s="10">
        <v>1</v>
      </c>
      <c r="N11" s="10">
        <f>K11/'סכום נכסי הקרן'!C42</f>
        <v>1.4244333162934046E-2</v>
      </c>
    </row>
    <row r="12" spans="2:14">
      <c r="B12" s="3" t="s">
        <v>346</v>
      </c>
      <c r="C12" s="12"/>
      <c r="D12" s="3"/>
      <c r="E12" s="3"/>
      <c r="F12" s="3"/>
      <c r="G12" s="3"/>
      <c r="H12" s="3"/>
      <c r="I12" s="9">
        <v>8528</v>
      </c>
      <c r="K12" s="9">
        <v>101.59</v>
      </c>
      <c r="M12" s="10">
        <v>3.3399999999999999E-2</v>
      </c>
      <c r="N12" s="10">
        <v>5.9999999999999995E-4</v>
      </c>
    </row>
    <row r="13" spans="2:14">
      <c r="B13" s="13" t="s">
        <v>347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348</v>
      </c>
      <c r="C14" s="14"/>
      <c r="D14" s="13"/>
      <c r="E14" s="13"/>
      <c r="F14" s="13"/>
      <c r="G14" s="13"/>
      <c r="H14" s="13"/>
      <c r="I14" s="15">
        <v>3920</v>
      </c>
      <c r="K14" s="15">
        <v>11.55</v>
      </c>
      <c r="M14" s="16">
        <v>3.8E-3</v>
      </c>
      <c r="N14" s="16">
        <v>1E-4</v>
      </c>
    </row>
    <row r="15" spans="2:14">
      <c r="B15" s="6" t="s">
        <v>349</v>
      </c>
      <c r="C15" s="17">
        <v>226019</v>
      </c>
      <c r="D15" s="6" t="s">
        <v>156</v>
      </c>
      <c r="E15" s="6"/>
      <c r="F15" s="6">
        <v>226</v>
      </c>
      <c r="G15" s="6" t="s">
        <v>219</v>
      </c>
      <c r="H15" s="6" t="s">
        <v>99</v>
      </c>
      <c r="I15" s="7">
        <v>2940</v>
      </c>
      <c r="J15" s="7">
        <v>345.9</v>
      </c>
      <c r="K15" s="7">
        <v>10.17</v>
      </c>
      <c r="L15" s="8">
        <v>0</v>
      </c>
      <c r="M15" s="8">
        <v>3.3E-3</v>
      </c>
      <c r="N15" s="8">
        <v>1E-4</v>
      </c>
    </row>
    <row r="16" spans="2:14">
      <c r="B16" s="6" t="s">
        <v>350</v>
      </c>
      <c r="C16" s="17">
        <v>2260453</v>
      </c>
      <c r="D16" s="6" t="s">
        <v>156</v>
      </c>
      <c r="E16" s="6"/>
      <c r="F16" s="6">
        <v>226</v>
      </c>
      <c r="G16" s="6" t="s">
        <v>219</v>
      </c>
      <c r="H16" s="6" t="s">
        <v>99</v>
      </c>
      <c r="I16" s="7">
        <v>980</v>
      </c>
      <c r="J16" s="7">
        <v>140.9</v>
      </c>
      <c r="K16" s="7">
        <v>1.38</v>
      </c>
      <c r="M16" s="8">
        <v>5.0000000000000001E-4</v>
      </c>
      <c r="N16" s="8">
        <v>0</v>
      </c>
    </row>
    <row r="17" spans="2:14">
      <c r="B17" s="13" t="s">
        <v>351</v>
      </c>
      <c r="C17" s="14"/>
      <c r="D17" s="13"/>
      <c r="E17" s="13"/>
      <c r="F17" s="13"/>
      <c r="G17" s="13"/>
      <c r="H17" s="13"/>
      <c r="I17" s="15">
        <v>4608</v>
      </c>
      <c r="K17" s="15">
        <v>90.04</v>
      </c>
      <c r="M17" s="16">
        <v>2.9600000000000001E-2</v>
      </c>
      <c r="N17" s="16">
        <v>5.9999999999999995E-4</v>
      </c>
    </row>
    <row r="18" spans="2:14">
      <c r="B18" s="6" t="s">
        <v>352</v>
      </c>
      <c r="C18" s="17">
        <v>612010</v>
      </c>
      <c r="D18" s="6" t="s">
        <v>156</v>
      </c>
      <c r="E18" s="6"/>
      <c r="F18" s="6">
        <v>612</v>
      </c>
      <c r="G18" s="6" t="s">
        <v>259</v>
      </c>
      <c r="H18" s="6" t="s">
        <v>99</v>
      </c>
      <c r="I18" s="7">
        <v>4608</v>
      </c>
      <c r="J18" s="7">
        <v>1954</v>
      </c>
      <c r="K18" s="7">
        <v>90.04</v>
      </c>
      <c r="L18" s="8">
        <v>2.0000000000000001E-4</v>
      </c>
      <c r="M18" s="8">
        <v>2.9600000000000001E-2</v>
      </c>
      <c r="N18" s="8">
        <v>5.9999999999999995E-4</v>
      </c>
    </row>
    <row r="19" spans="2:14">
      <c r="B19" s="13" t="s">
        <v>353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354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355</v>
      </c>
      <c r="C21" s="12"/>
      <c r="D21" s="3"/>
      <c r="E21" s="3"/>
      <c r="F21" s="3"/>
      <c r="G21" s="3"/>
      <c r="H21" s="3"/>
      <c r="I21" s="9">
        <v>96515</v>
      </c>
      <c r="K21" s="9">
        <f>K22+K24</f>
        <v>2119.83</v>
      </c>
      <c r="M21" s="10">
        <v>0.96660000000000001</v>
      </c>
      <c r="N21" s="10">
        <v>1.8499999999999999E-2</v>
      </c>
    </row>
    <row r="22" spans="2:14">
      <c r="B22" s="13" t="s">
        <v>356</v>
      </c>
      <c r="C22" s="14"/>
      <c r="D22" s="13"/>
      <c r="E22" s="13"/>
      <c r="F22" s="13"/>
      <c r="G22" s="13"/>
      <c r="H22" s="13"/>
      <c r="I22" s="15">
        <v>336</v>
      </c>
      <c r="K22" s="15">
        <v>110.68</v>
      </c>
      <c r="M22" s="16">
        <v>3.6299999999999999E-2</v>
      </c>
      <c r="N22" s="16">
        <v>6.9999999999999999E-4</v>
      </c>
    </row>
    <row r="23" spans="2:14">
      <c r="B23" s="6" t="s">
        <v>357</v>
      </c>
      <c r="C23" s="17" t="s">
        <v>358</v>
      </c>
      <c r="D23" s="6" t="s">
        <v>359</v>
      </c>
      <c r="E23" s="6" t="s">
        <v>305</v>
      </c>
      <c r="F23" s="6"/>
      <c r="G23" s="6" t="s">
        <v>360</v>
      </c>
      <c r="H23" s="6" t="s">
        <v>42</v>
      </c>
      <c r="I23" s="7">
        <v>336</v>
      </c>
      <c r="J23" s="7">
        <v>8747</v>
      </c>
      <c r="K23" s="7">
        <v>110.68</v>
      </c>
      <c r="L23" s="8">
        <v>0</v>
      </c>
      <c r="M23" s="8">
        <v>3.6299999999999999E-2</v>
      </c>
      <c r="N23" s="8">
        <v>6.9999999999999999E-4</v>
      </c>
    </row>
    <row r="24" spans="2:14">
      <c r="B24" s="13" t="s">
        <v>361</v>
      </c>
      <c r="C24" s="14"/>
      <c r="D24" s="13"/>
      <c r="E24" s="13"/>
      <c r="F24" s="13"/>
      <c r="G24" s="13"/>
      <c r="H24" s="13"/>
      <c r="I24" s="15">
        <v>96179</v>
      </c>
      <c r="K24" s="15">
        <v>2009.15</v>
      </c>
      <c r="M24" s="16">
        <v>0.93030000000000002</v>
      </c>
      <c r="N24" s="16">
        <v>1.78E-2</v>
      </c>
    </row>
    <row r="25" spans="2:14">
      <c r="B25" s="6" t="s">
        <v>364</v>
      </c>
      <c r="C25" s="17" t="s">
        <v>365</v>
      </c>
      <c r="D25" s="6" t="s">
        <v>323</v>
      </c>
      <c r="E25" s="6" t="s">
        <v>305</v>
      </c>
      <c r="F25" s="6"/>
      <c r="G25" s="6" t="s">
        <v>366</v>
      </c>
      <c r="H25" s="6" t="s">
        <v>42</v>
      </c>
      <c r="I25" s="7">
        <v>454</v>
      </c>
      <c r="J25" s="7">
        <v>3018</v>
      </c>
      <c r="K25" s="7">
        <v>51.6</v>
      </c>
      <c r="L25" s="8">
        <v>0</v>
      </c>
      <c r="M25" s="8">
        <v>1.6899999999999998E-2</v>
      </c>
      <c r="N25" s="8">
        <v>2.9999999999999997E-4</v>
      </c>
    </row>
    <row r="26" spans="2:14">
      <c r="B26" s="6" t="s">
        <v>367</v>
      </c>
      <c r="C26" s="17" t="s">
        <v>368</v>
      </c>
      <c r="D26" s="6" t="s">
        <v>323</v>
      </c>
      <c r="E26" s="6" t="s">
        <v>305</v>
      </c>
      <c r="F26" s="6"/>
      <c r="G26" s="6" t="s">
        <v>366</v>
      </c>
      <c r="H26" s="6" t="s">
        <v>42</v>
      </c>
      <c r="I26" s="7">
        <v>696</v>
      </c>
      <c r="J26" s="7">
        <v>3022</v>
      </c>
      <c r="K26" s="7">
        <v>79.209999999999994</v>
      </c>
      <c r="L26" s="8">
        <v>0</v>
      </c>
      <c r="M26" s="8">
        <v>2.5999999999999999E-2</v>
      </c>
      <c r="N26" s="8">
        <v>5.0000000000000001E-4</v>
      </c>
    </row>
    <row r="27" spans="2:14">
      <c r="B27" s="6" t="s">
        <v>369</v>
      </c>
      <c r="C27" s="17" t="s">
        <v>370</v>
      </c>
      <c r="D27" s="6" t="s">
        <v>323</v>
      </c>
      <c r="E27" s="6" t="s">
        <v>305</v>
      </c>
      <c r="F27" s="6"/>
      <c r="G27" s="6" t="s">
        <v>366</v>
      </c>
      <c r="H27" s="6" t="s">
        <v>42</v>
      </c>
      <c r="I27" s="7">
        <v>303</v>
      </c>
      <c r="J27" s="7">
        <v>4542</v>
      </c>
      <c r="K27" s="7">
        <v>51.83</v>
      </c>
      <c r="L27" s="8">
        <v>0</v>
      </c>
      <c r="M27" s="8">
        <v>1.7000000000000001E-2</v>
      </c>
      <c r="N27" s="8">
        <v>2.9999999999999997E-4</v>
      </c>
    </row>
    <row r="28" spans="2:14">
      <c r="B28" s="6" t="s">
        <v>371</v>
      </c>
      <c r="C28" s="17" t="s">
        <v>372</v>
      </c>
      <c r="D28" s="6" t="s">
        <v>323</v>
      </c>
      <c r="E28" s="6" t="s">
        <v>305</v>
      </c>
      <c r="F28" s="6"/>
      <c r="G28" s="6" t="s">
        <v>373</v>
      </c>
      <c r="H28" s="6" t="s">
        <v>42</v>
      </c>
      <c r="I28" s="7">
        <v>8176</v>
      </c>
      <c r="J28" s="7">
        <v>421</v>
      </c>
      <c r="K28" s="7">
        <v>129.63</v>
      </c>
      <c r="L28" s="8">
        <v>0</v>
      </c>
      <c r="M28" s="8">
        <v>4.2599999999999999E-2</v>
      </c>
      <c r="N28" s="8">
        <v>8.0000000000000004E-4</v>
      </c>
    </row>
    <row r="29" spans="2:14">
      <c r="B29" s="6" t="s">
        <v>374</v>
      </c>
      <c r="C29" s="17" t="s">
        <v>375</v>
      </c>
      <c r="D29" s="6" t="s">
        <v>323</v>
      </c>
      <c r="E29" s="6" t="s">
        <v>305</v>
      </c>
      <c r="F29" s="6"/>
      <c r="G29" s="6" t="s">
        <v>373</v>
      </c>
      <c r="H29" s="6" t="s">
        <v>42</v>
      </c>
      <c r="I29" s="7">
        <v>182</v>
      </c>
      <c r="J29" s="7">
        <v>1702</v>
      </c>
      <c r="K29" s="7">
        <v>11.67</v>
      </c>
      <c r="L29" s="8">
        <v>0</v>
      </c>
      <c r="M29" s="8">
        <v>3.8E-3</v>
      </c>
      <c r="N29" s="8">
        <v>1E-4</v>
      </c>
    </row>
    <row r="30" spans="2:14">
      <c r="B30" s="6" t="s">
        <v>376</v>
      </c>
      <c r="C30" s="17" t="s">
        <v>377</v>
      </c>
      <c r="D30" s="6" t="s">
        <v>323</v>
      </c>
      <c r="E30" s="6" t="s">
        <v>305</v>
      </c>
      <c r="F30" s="6"/>
      <c r="G30" s="6" t="s">
        <v>336</v>
      </c>
      <c r="H30" s="6" t="s">
        <v>42</v>
      </c>
      <c r="I30" s="7">
        <v>141</v>
      </c>
      <c r="J30" s="7">
        <v>10632</v>
      </c>
      <c r="K30" s="7">
        <v>56.46</v>
      </c>
      <c r="L30" s="8">
        <v>0</v>
      </c>
      <c r="M30" s="8">
        <v>1.8499999999999999E-2</v>
      </c>
      <c r="N30" s="8">
        <v>4.0000000000000002E-4</v>
      </c>
    </row>
    <row r="31" spans="2:14">
      <c r="B31" s="6" t="s">
        <v>378</v>
      </c>
      <c r="C31" s="17" t="s">
        <v>379</v>
      </c>
      <c r="D31" s="6" t="s">
        <v>323</v>
      </c>
      <c r="E31" s="6" t="s">
        <v>305</v>
      </c>
      <c r="F31" s="6"/>
      <c r="G31" s="6" t="s">
        <v>380</v>
      </c>
      <c r="H31" s="6" t="s">
        <v>42</v>
      </c>
      <c r="I31" s="7">
        <v>270</v>
      </c>
      <c r="J31" s="7">
        <v>6147</v>
      </c>
      <c r="K31" s="7">
        <v>62.5</v>
      </c>
      <c r="L31" s="8">
        <v>0</v>
      </c>
      <c r="M31" s="8">
        <v>2.0500000000000001E-2</v>
      </c>
      <c r="N31" s="8">
        <v>4.0000000000000002E-4</v>
      </c>
    </row>
    <row r="32" spans="2:14">
      <c r="B32" s="6" t="s">
        <v>381</v>
      </c>
      <c r="C32" s="17" t="s">
        <v>382</v>
      </c>
      <c r="D32" s="6" t="s">
        <v>383</v>
      </c>
      <c r="E32" s="6" t="s">
        <v>305</v>
      </c>
      <c r="F32" s="6"/>
      <c r="G32" s="6" t="s">
        <v>384</v>
      </c>
      <c r="H32" s="6" t="s">
        <v>47</v>
      </c>
      <c r="I32" s="7">
        <v>384</v>
      </c>
      <c r="J32" s="7">
        <v>6251</v>
      </c>
      <c r="K32" s="7">
        <v>102.87</v>
      </c>
      <c r="L32" s="8">
        <v>0</v>
      </c>
      <c r="M32" s="8">
        <v>3.3799999999999997E-2</v>
      </c>
      <c r="N32" s="8">
        <v>5.9999999999999995E-4</v>
      </c>
    </row>
    <row r="33" spans="2:14">
      <c r="B33" s="6" t="s">
        <v>385</v>
      </c>
      <c r="C33" s="17" t="s">
        <v>386</v>
      </c>
      <c r="D33" s="6" t="s">
        <v>314</v>
      </c>
      <c r="E33" s="6" t="s">
        <v>305</v>
      </c>
      <c r="F33" s="6"/>
      <c r="G33" s="6" t="s">
        <v>384</v>
      </c>
      <c r="H33" s="6" t="s">
        <v>42</v>
      </c>
      <c r="I33" s="7">
        <v>282</v>
      </c>
      <c r="J33" s="7">
        <v>7461</v>
      </c>
      <c r="K33" s="7">
        <v>79.239999999999995</v>
      </c>
      <c r="L33" s="8">
        <v>0</v>
      </c>
      <c r="M33" s="8">
        <v>2.5999999999999999E-2</v>
      </c>
      <c r="N33" s="8">
        <v>5.0000000000000001E-4</v>
      </c>
    </row>
    <row r="34" spans="2:14">
      <c r="B34" s="6" t="s">
        <v>387</v>
      </c>
      <c r="C34" s="17" t="s">
        <v>388</v>
      </c>
      <c r="D34" s="6" t="s">
        <v>323</v>
      </c>
      <c r="E34" s="6" t="s">
        <v>305</v>
      </c>
      <c r="F34" s="6"/>
      <c r="G34" s="6" t="s">
        <v>389</v>
      </c>
      <c r="H34" s="6" t="s">
        <v>42</v>
      </c>
      <c r="I34" s="7">
        <v>270</v>
      </c>
      <c r="J34" s="7">
        <v>4183</v>
      </c>
      <c r="K34" s="7">
        <v>42.53</v>
      </c>
      <c r="L34" s="8">
        <v>0</v>
      </c>
      <c r="M34" s="8">
        <v>1.4E-2</v>
      </c>
      <c r="N34" s="8">
        <v>2.9999999999999997E-4</v>
      </c>
    </row>
    <row r="35" spans="2:14">
      <c r="B35" s="6" t="s">
        <v>390</v>
      </c>
      <c r="C35" s="17" t="s">
        <v>391</v>
      </c>
      <c r="D35" s="6" t="s">
        <v>323</v>
      </c>
      <c r="E35" s="6" t="s">
        <v>305</v>
      </c>
      <c r="F35" s="6"/>
      <c r="G35" s="6" t="s">
        <v>389</v>
      </c>
      <c r="H35" s="6" t="s">
        <v>42</v>
      </c>
      <c r="I35" s="7">
        <v>283</v>
      </c>
      <c r="J35" s="7">
        <v>10663</v>
      </c>
      <c r="K35" s="7">
        <v>113.64</v>
      </c>
      <c r="L35" s="8">
        <v>0</v>
      </c>
      <c r="M35" s="8">
        <v>3.73E-2</v>
      </c>
      <c r="N35" s="8">
        <v>6.9999999999999999E-4</v>
      </c>
    </row>
    <row r="36" spans="2:14">
      <c r="B36" s="6" t="s">
        <v>392</v>
      </c>
      <c r="C36" s="17" t="s">
        <v>393</v>
      </c>
      <c r="D36" s="6" t="s">
        <v>314</v>
      </c>
      <c r="E36" s="6" t="s">
        <v>305</v>
      </c>
      <c r="F36" s="6"/>
      <c r="G36" s="6" t="s">
        <v>394</v>
      </c>
      <c r="H36" s="6" t="s">
        <v>47</v>
      </c>
      <c r="I36" s="7">
        <v>171</v>
      </c>
      <c r="J36" s="7">
        <v>10330</v>
      </c>
      <c r="K36" s="7">
        <v>75.7</v>
      </c>
      <c r="L36" s="8">
        <v>0</v>
      </c>
      <c r="M36" s="8">
        <v>2.4899999999999999E-2</v>
      </c>
      <c r="N36" s="8">
        <v>5.0000000000000001E-4</v>
      </c>
    </row>
    <row r="37" spans="2:14">
      <c r="B37" s="6" t="s">
        <v>395</v>
      </c>
      <c r="C37" s="17" t="s">
        <v>396</v>
      </c>
      <c r="D37" s="6" t="s">
        <v>323</v>
      </c>
      <c r="E37" s="6" t="s">
        <v>305</v>
      </c>
      <c r="F37" s="6"/>
      <c r="G37" s="6" t="s">
        <v>394</v>
      </c>
      <c r="H37" s="6" t="s">
        <v>42</v>
      </c>
      <c r="I37" s="7">
        <v>168</v>
      </c>
      <c r="J37" s="7">
        <v>7244</v>
      </c>
      <c r="K37" s="7">
        <v>45.83</v>
      </c>
      <c r="L37" s="8">
        <v>0</v>
      </c>
      <c r="M37" s="8">
        <v>1.4999999999999999E-2</v>
      </c>
      <c r="N37" s="8">
        <v>2.9999999999999997E-4</v>
      </c>
    </row>
    <row r="38" spans="2:14">
      <c r="B38" s="6" t="s">
        <v>397</v>
      </c>
      <c r="C38" s="17" t="s">
        <v>398</v>
      </c>
      <c r="D38" s="6" t="s">
        <v>323</v>
      </c>
      <c r="E38" s="6" t="s">
        <v>305</v>
      </c>
      <c r="F38" s="6"/>
      <c r="G38" s="6" t="s">
        <v>394</v>
      </c>
      <c r="H38" s="6" t="s">
        <v>42</v>
      </c>
      <c r="I38" s="7">
        <v>876</v>
      </c>
      <c r="J38" s="7">
        <v>2964</v>
      </c>
      <c r="K38" s="7">
        <v>97.78</v>
      </c>
      <c r="L38" s="8">
        <v>0</v>
      </c>
      <c r="M38" s="8">
        <v>3.2099999999999997E-2</v>
      </c>
      <c r="N38" s="8">
        <v>5.9999999999999995E-4</v>
      </c>
    </row>
    <row r="39" spans="2:14">
      <c r="B39" s="6" t="s">
        <v>399</v>
      </c>
      <c r="C39" s="17" t="s">
        <v>400</v>
      </c>
      <c r="D39" s="6" t="s">
        <v>323</v>
      </c>
      <c r="E39" s="6" t="s">
        <v>305</v>
      </c>
      <c r="F39" s="6"/>
      <c r="G39" s="6" t="s">
        <v>401</v>
      </c>
      <c r="H39" s="6" t="s">
        <v>42</v>
      </c>
      <c r="I39" s="7">
        <v>3036</v>
      </c>
      <c r="J39" s="7">
        <v>1352</v>
      </c>
      <c r="K39" s="7">
        <v>154.58000000000001</v>
      </c>
      <c r="L39" s="8">
        <v>0</v>
      </c>
      <c r="M39" s="8">
        <v>5.0799999999999998E-2</v>
      </c>
      <c r="N39" s="8">
        <v>1E-3</v>
      </c>
    </row>
    <row r="40" spans="2:14">
      <c r="B40" s="6" t="s">
        <v>402</v>
      </c>
      <c r="C40" s="17" t="s">
        <v>403</v>
      </c>
      <c r="D40" s="6" t="s">
        <v>314</v>
      </c>
      <c r="E40" s="6" t="s">
        <v>305</v>
      </c>
      <c r="F40" s="6"/>
      <c r="G40" s="6" t="s">
        <v>401</v>
      </c>
      <c r="H40" s="6" t="s">
        <v>69</v>
      </c>
      <c r="I40" s="7">
        <v>31501</v>
      </c>
      <c r="J40" s="7">
        <v>495</v>
      </c>
      <c r="K40" s="7">
        <v>75.739999999999995</v>
      </c>
      <c r="L40" s="8">
        <v>0</v>
      </c>
      <c r="M40" s="8">
        <v>2.4899999999999999E-2</v>
      </c>
      <c r="N40" s="8">
        <v>5.0000000000000001E-4</v>
      </c>
    </row>
    <row r="41" spans="2:14">
      <c r="B41" s="6" t="s">
        <v>404</v>
      </c>
      <c r="C41" s="17" t="s">
        <v>405</v>
      </c>
      <c r="D41" s="6" t="s">
        <v>323</v>
      </c>
      <c r="E41" s="6" t="s">
        <v>305</v>
      </c>
      <c r="F41" s="6"/>
      <c r="G41" s="6" t="s">
        <v>401</v>
      </c>
      <c r="H41" s="6" t="s">
        <v>42</v>
      </c>
      <c r="I41" s="7">
        <v>86</v>
      </c>
      <c r="J41" s="7">
        <v>4175</v>
      </c>
      <c r="K41" s="7">
        <v>13.52</v>
      </c>
      <c r="L41" s="8">
        <v>0</v>
      </c>
      <c r="M41" s="8">
        <v>4.4000000000000003E-3</v>
      </c>
      <c r="N41" s="8">
        <v>1E-4</v>
      </c>
    </row>
    <row r="42" spans="2:14">
      <c r="B42" s="6" t="s">
        <v>406</v>
      </c>
      <c r="C42" s="17" t="s">
        <v>407</v>
      </c>
      <c r="D42" s="6" t="s">
        <v>323</v>
      </c>
      <c r="E42" s="6" t="s">
        <v>305</v>
      </c>
      <c r="F42" s="6"/>
      <c r="G42" s="6" t="s">
        <v>401</v>
      </c>
      <c r="H42" s="6" t="s">
        <v>42</v>
      </c>
      <c r="I42" s="7">
        <v>367</v>
      </c>
      <c r="J42" s="7">
        <v>3112</v>
      </c>
      <c r="K42" s="7">
        <v>43.01</v>
      </c>
      <c r="L42" s="8">
        <v>0</v>
      </c>
      <c r="M42" s="8">
        <v>1.41E-2</v>
      </c>
      <c r="N42" s="8">
        <v>2.9999999999999997E-4</v>
      </c>
    </row>
    <row r="43" spans="2:14">
      <c r="B43" s="6" t="s">
        <v>408</v>
      </c>
      <c r="C43" s="17" t="s">
        <v>409</v>
      </c>
      <c r="D43" s="6" t="s">
        <v>314</v>
      </c>
      <c r="E43" s="6" t="s">
        <v>305</v>
      </c>
      <c r="F43" s="6"/>
      <c r="G43" s="6" t="s">
        <v>401</v>
      </c>
      <c r="H43" s="6" t="s">
        <v>69</v>
      </c>
      <c r="I43" s="7">
        <v>35500</v>
      </c>
      <c r="J43" s="7">
        <v>434</v>
      </c>
      <c r="K43" s="7">
        <v>74.83</v>
      </c>
      <c r="L43" s="8">
        <v>0</v>
      </c>
      <c r="M43" s="8">
        <v>2.46E-2</v>
      </c>
      <c r="N43" s="8">
        <v>5.0000000000000001E-4</v>
      </c>
    </row>
    <row r="44" spans="2:14">
      <c r="B44" s="6" t="s">
        <v>410</v>
      </c>
      <c r="C44" s="17" t="s">
        <v>411</v>
      </c>
      <c r="D44" s="6" t="s">
        <v>323</v>
      </c>
      <c r="E44" s="6" t="s">
        <v>305</v>
      </c>
      <c r="F44" s="6"/>
      <c r="G44" s="6" t="s">
        <v>401</v>
      </c>
      <c r="H44" s="6" t="s">
        <v>42</v>
      </c>
      <c r="I44" s="7">
        <v>604</v>
      </c>
      <c r="J44" s="7">
        <v>459</v>
      </c>
      <c r="K44" s="7">
        <v>10.44</v>
      </c>
      <c r="L44" s="8">
        <v>0</v>
      </c>
      <c r="M44" s="8">
        <v>3.3999999999999998E-3</v>
      </c>
      <c r="N44" s="8">
        <v>1E-4</v>
      </c>
    </row>
    <row r="45" spans="2:14">
      <c r="B45" s="6" t="s">
        <v>412</v>
      </c>
      <c r="C45" s="17" t="s">
        <v>413</v>
      </c>
      <c r="D45" s="6" t="s">
        <v>323</v>
      </c>
      <c r="E45" s="6" t="s">
        <v>305</v>
      </c>
      <c r="F45" s="6"/>
      <c r="G45" s="6" t="s">
        <v>401</v>
      </c>
      <c r="H45" s="6" t="s">
        <v>42</v>
      </c>
      <c r="I45" s="7">
        <v>2063</v>
      </c>
      <c r="J45" s="7">
        <v>294</v>
      </c>
      <c r="K45" s="7">
        <v>22.84</v>
      </c>
      <c r="L45" s="8">
        <v>0</v>
      </c>
      <c r="M45" s="8">
        <v>7.4999999999999997E-3</v>
      </c>
      <c r="N45" s="8">
        <v>1E-4</v>
      </c>
    </row>
    <row r="46" spans="2:14">
      <c r="B46" s="6" t="s">
        <v>414</v>
      </c>
      <c r="C46" s="17" t="s">
        <v>415</v>
      </c>
      <c r="D46" s="6" t="s">
        <v>323</v>
      </c>
      <c r="E46" s="6" t="s">
        <v>305</v>
      </c>
      <c r="F46" s="6"/>
      <c r="G46" s="6" t="s">
        <v>401</v>
      </c>
      <c r="H46" s="6" t="s">
        <v>42</v>
      </c>
      <c r="I46" s="7">
        <v>600</v>
      </c>
      <c r="J46" s="7">
        <v>601</v>
      </c>
      <c r="K46" s="7">
        <v>13.58</v>
      </c>
      <c r="L46" s="8">
        <v>0</v>
      </c>
      <c r="M46" s="8">
        <v>4.4999999999999997E-3</v>
      </c>
      <c r="N46" s="8">
        <v>1E-4</v>
      </c>
    </row>
    <row r="47" spans="2:14">
      <c r="B47" s="6" t="s">
        <v>416</v>
      </c>
      <c r="C47" s="17" t="s">
        <v>417</v>
      </c>
      <c r="D47" s="6" t="s">
        <v>418</v>
      </c>
      <c r="E47" s="6" t="s">
        <v>305</v>
      </c>
      <c r="F47" s="6"/>
      <c r="G47" s="6" t="s">
        <v>419</v>
      </c>
      <c r="H47" s="6" t="s">
        <v>69</v>
      </c>
      <c r="I47" s="7">
        <v>4470</v>
      </c>
      <c r="J47" s="7">
        <v>1914</v>
      </c>
      <c r="K47" s="7">
        <v>41.55</v>
      </c>
      <c r="L47" s="8">
        <v>0</v>
      </c>
      <c r="M47" s="8">
        <v>1.3599999999999999E-2</v>
      </c>
      <c r="N47" s="8">
        <v>2.9999999999999997E-4</v>
      </c>
    </row>
    <row r="48" spans="2:14">
      <c r="B48" s="6" t="s">
        <v>420</v>
      </c>
      <c r="C48" s="17" t="s">
        <v>421</v>
      </c>
      <c r="D48" s="6" t="s">
        <v>359</v>
      </c>
      <c r="E48" s="6" t="s">
        <v>305</v>
      </c>
      <c r="F48" s="6"/>
      <c r="G48" s="6" t="s">
        <v>360</v>
      </c>
      <c r="H48" s="6" t="s">
        <v>42</v>
      </c>
      <c r="I48" s="7">
        <v>119</v>
      </c>
      <c r="J48" s="7">
        <v>6270</v>
      </c>
      <c r="K48" s="7">
        <v>28.1</v>
      </c>
      <c r="L48" s="8">
        <v>0</v>
      </c>
      <c r="M48" s="8">
        <v>9.1999999999999998E-3</v>
      </c>
      <c r="N48" s="8">
        <v>2.0000000000000001E-4</v>
      </c>
    </row>
    <row r="49" spans="2:14">
      <c r="B49" s="6" t="s">
        <v>422</v>
      </c>
      <c r="C49" s="17" t="s">
        <v>423</v>
      </c>
      <c r="D49" s="6" t="s">
        <v>359</v>
      </c>
      <c r="E49" s="6" t="s">
        <v>305</v>
      </c>
      <c r="F49" s="6"/>
      <c r="G49" s="6" t="s">
        <v>360</v>
      </c>
      <c r="H49" s="6" t="s">
        <v>42</v>
      </c>
      <c r="I49" s="7">
        <v>29</v>
      </c>
      <c r="J49" s="7">
        <v>11410</v>
      </c>
      <c r="K49" s="7">
        <v>12.46</v>
      </c>
      <c r="L49" s="8">
        <v>0</v>
      </c>
      <c r="M49" s="8">
        <v>4.1000000000000003E-3</v>
      </c>
      <c r="N49" s="8">
        <v>1E-4</v>
      </c>
    </row>
    <row r="50" spans="2:14">
      <c r="B50" s="6" t="s">
        <v>424</v>
      </c>
      <c r="C50" s="17" t="s">
        <v>425</v>
      </c>
      <c r="D50" s="6" t="s">
        <v>323</v>
      </c>
      <c r="E50" s="6" t="s">
        <v>305</v>
      </c>
      <c r="F50" s="6"/>
      <c r="G50" s="6" t="s">
        <v>360</v>
      </c>
      <c r="H50" s="6" t="s">
        <v>42</v>
      </c>
      <c r="I50" s="7">
        <v>60</v>
      </c>
      <c r="J50" s="7">
        <v>9450</v>
      </c>
      <c r="K50" s="7">
        <v>21.35</v>
      </c>
      <c r="L50" s="8">
        <v>0</v>
      </c>
      <c r="M50" s="8">
        <v>7.0000000000000001E-3</v>
      </c>
      <c r="N50" s="8">
        <v>1E-4</v>
      </c>
    </row>
    <row r="51" spans="2:14">
      <c r="B51" s="6" t="s">
        <v>426</v>
      </c>
      <c r="C51" s="17" t="s">
        <v>427</v>
      </c>
      <c r="D51" s="6" t="s">
        <v>323</v>
      </c>
      <c r="E51" s="6" t="s">
        <v>305</v>
      </c>
      <c r="F51" s="6"/>
      <c r="G51" s="6" t="s">
        <v>360</v>
      </c>
      <c r="H51" s="6" t="s">
        <v>42</v>
      </c>
      <c r="I51" s="7">
        <v>400</v>
      </c>
      <c r="J51" s="7">
        <v>8042</v>
      </c>
      <c r="K51" s="7">
        <v>121.14</v>
      </c>
      <c r="L51" s="8">
        <v>0</v>
      </c>
      <c r="M51" s="8">
        <v>3.9800000000000002E-2</v>
      </c>
      <c r="N51" s="8">
        <v>8.0000000000000004E-4</v>
      </c>
    </row>
    <row r="52" spans="2:14">
      <c r="B52" s="6" t="s">
        <v>428</v>
      </c>
      <c r="C52" s="17" t="s">
        <v>429</v>
      </c>
      <c r="D52" s="6" t="s">
        <v>323</v>
      </c>
      <c r="E52" s="6" t="s">
        <v>305</v>
      </c>
      <c r="F52" s="6"/>
      <c r="G52" s="6" t="s">
        <v>360</v>
      </c>
      <c r="H52" s="6" t="s">
        <v>42</v>
      </c>
      <c r="I52" s="7">
        <v>75</v>
      </c>
      <c r="J52" s="7">
        <v>7648</v>
      </c>
      <c r="K52" s="7">
        <v>21.6</v>
      </c>
      <c r="L52" s="8">
        <v>0</v>
      </c>
      <c r="M52" s="8">
        <v>7.1000000000000004E-3</v>
      </c>
      <c r="N52" s="8">
        <v>1E-4</v>
      </c>
    </row>
    <row r="53" spans="2:14">
      <c r="B53" s="6" t="s">
        <v>430</v>
      </c>
      <c r="C53" s="17" t="s">
        <v>431</v>
      </c>
      <c r="D53" s="6" t="s">
        <v>359</v>
      </c>
      <c r="E53" s="6" t="s">
        <v>305</v>
      </c>
      <c r="F53" s="6"/>
      <c r="G53" s="6" t="s">
        <v>328</v>
      </c>
      <c r="H53" s="6" t="s">
        <v>42</v>
      </c>
      <c r="I53" s="7">
        <v>436</v>
      </c>
      <c r="J53" s="7">
        <v>10899</v>
      </c>
      <c r="K53" s="7">
        <v>178.96</v>
      </c>
      <c r="L53" s="8">
        <v>0</v>
      </c>
      <c r="M53" s="8">
        <v>5.8799999999999998E-2</v>
      </c>
      <c r="N53" s="8">
        <v>1.1000000000000001E-3</v>
      </c>
    </row>
    <row r="54" spans="2:14">
      <c r="B54" s="6" t="s">
        <v>432</v>
      </c>
      <c r="C54" s="17" t="s">
        <v>433</v>
      </c>
      <c r="D54" s="6" t="s">
        <v>323</v>
      </c>
      <c r="E54" s="6" t="s">
        <v>305</v>
      </c>
      <c r="F54" s="6"/>
      <c r="G54" s="6" t="s">
        <v>434</v>
      </c>
      <c r="H54" s="6" t="s">
        <v>42</v>
      </c>
      <c r="I54" s="7">
        <v>313</v>
      </c>
      <c r="J54" s="7">
        <v>5545</v>
      </c>
      <c r="K54" s="7">
        <v>65.36</v>
      </c>
      <c r="L54" s="8">
        <v>0</v>
      </c>
      <c r="M54" s="8">
        <v>2.1499999999999998E-2</v>
      </c>
      <c r="N54" s="8">
        <v>4.0000000000000002E-4</v>
      </c>
    </row>
    <row r="55" spans="2:14">
      <c r="B55" s="6" t="s">
        <v>435</v>
      </c>
      <c r="C55" s="17" t="s">
        <v>436</v>
      </c>
      <c r="D55" s="6" t="s">
        <v>359</v>
      </c>
      <c r="E55" s="6" t="s">
        <v>305</v>
      </c>
      <c r="F55" s="6"/>
      <c r="G55" s="6" t="s">
        <v>434</v>
      </c>
      <c r="H55" s="6" t="s">
        <v>42</v>
      </c>
      <c r="I55" s="7">
        <v>908</v>
      </c>
      <c r="J55" s="7">
        <v>3205</v>
      </c>
      <c r="K55" s="7">
        <v>109.6</v>
      </c>
      <c r="L55" s="8">
        <v>0</v>
      </c>
      <c r="M55" s="8">
        <v>3.5999999999999997E-2</v>
      </c>
      <c r="N55" s="8">
        <v>6.9999999999999999E-4</v>
      </c>
    </row>
    <row r="58" spans="2:14">
      <c r="B58" s="6" t="s">
        <v>139</v>
      </c>
      <c r="C58" s="17"/>
      <c r="D58" s="6"/>
      <c r="E58" s="6"/>
      <c r="F58" s="6"/>
      <c r="G58" s="6"/>
      <c r="H58" s="6"/>
    </row>
    <row r="62" spans="2:14">
      <c r="B62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rightToLeft="1" topLeftCell="E3" workbookViewId="0">
      <selection activeCell="K11" sqref="K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703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140</v>
      </c>
    </row>
    <row r="7" spans="2:13" ht="15.75">
      <c r="B7" s="2" t="s">
        <v>437</v>
      </c>
    </row>
    <row r="8" spans="2:13">
      <c r="B8" s="3" t="s">
        <v>79</v>
      </c>
      <c r="C8" s="3" t="s">
        <v>80</v>
      </c>
      <c r="D8" s="3" t="s">
        <v>142</v>
      </c>
      <c r="E8" s="3" t="s">
        <v>81</v>
      </c>
      <c r="F8" s="3" t="s">
        <v>190</v>
      </c>
      <c r="G8" s="3" t="s">
        <v>84</v>
      </c>
      <c r="H8" s="3" t="s">
        <v>145</v>
      </c>
      <c r="I8" s="3" t="s">
        <v>41</v>
      </c>
      <c r="J8" s="3" t="s">
        <v>87</v>
      </c>
      <c r="K8" s="3" t="s">
        <v>146</v>
      </c>
      <c r="L8" s="3" t="s">
        <v>147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438</v>
      </c>
      <c r="C11" s="12"/>
      <c r="D11" s="3"/>
      <c r="E11" s="3"/>
      <c r="F11" s="3"/>
      <c r="G11" s="3"/>
      <c r="H11" s="9">
        <v>361806</v>
      </c>
      <c r="J11" s="9">
        <f>J12+J29</f>
        <v>15504.669999999998</v>
      </c>
      <c r="L11" s="10">
        <v>1</v>
      </c>
      <c r="M11" s="10">
        <f>J11/'סכום נכסי הקרן'!C42</f>
        <v>9.9420048915265277E-2</v>
      </c>
    </row>
    <row r="12" spans="2:13">
      <c r="B12" s="3" t="s">
        <v>439</v>
      </c>
      <c r="C12" s="12"/>
      <c r="D12" s="3"/>
      <c r="E12" s="3"/>
      <c r="F12" s="3"/>
      <c r="G12" s="3"/>
      <c r="H12" s="9">
        <v>357391</v>
      </c>
      <c r="J12" s="9">
        <v>14286.71</v>
      </c>
      <c r="L12" s="10">
        <v>0.97319999999999995</v>
      </c>
      <c r="M12" s="10">
        <v>8.9899999999999994E-2</v>
      </c>
    </row>
    <row r="13" spans="2:13">
      <c r="B13" s="13" t="s">
        <v>440</v>
      </c>
      <c r="C13" s="14"/>
      <c r="D13" s="13"/>
      <c r="E13" s="13"/>
      <c r="F13" s="13"/>
      <c r="G13" s="13"/>
      <c r="H13" s="15">
        <v>162275</v>
      </c>
      <c r="J13" s="15">
        <v>7800.04</v>
      </c>
      <c r="L13" s="16">
        <v>0.53129999999999999</v>
      </c>
      <c r="M13" s="16">
        <v>4.9099999999999998E-2</v>
      </c>
    </row>
    <row r="14" spans="2:13">
      <c r="B14" s="6" t="s">
        <v>441</v>
      </c>
      <c r="C14" s="17">
        <v>1116391</v>
      </c>
      <c r="D14" s="6" t="s">
        <v>156</v>
      </c>
      <c r="E14" s="6">
        <v>1523</v>
      </c>
      <c r="F14" s="6" t="s">
        <v>442</v>
      </c>
      <c r="G14" s="6" t="s">
        <v>99</v>
      </c>
      <c r="H14" s="7">
        <v>74650</v>
      </c>
      <c r="I14" s="7">
        <v>1155</v>
      </c>
      <c r="J14" s="7">
        <v>862.21</v>
      </c>
      <c r="K14" s="8">
        <v>3.0999999999999999E-3</v>
      </c>
      <c r="L14" s="8">
        <v>5.8700000000000002E-2</v>
      </c>
      <c r="M14" s="8">
        <v>5.4000000000000003E-3</v>
      </c>
    </row>
    <row r="15" spans="2:13">
      <c r="B15" s="6" t="s">
        <v>443</v>
      </c>
      <c r="C15" s="17">
        <v>1116938</v>
      </c>
      <c r="D15" s="6" t="s">
        <v>156</v>
      </c>
      <c r="E15" s="6">
        <v>1224</v>
      </c>
      <c r="F15" s="6" t="s">
        <v>442</v>
      </c>
      <c r="G15" s="6" t="s">
        <v>99</v>
      </c>
      <c r="H15" s="7">
        <v>57173</v>
      </c>
      <c r="I15" s="7">
        <v>5500</v>
      </c>
      <c r="J15" s="7">
        <v>3144.51</v>
      </c>
      <c r="K15" s="8">
        <v>6.0000000000000001E-3</v>
      </c>
      <c r="L15" s="8">
        <v>0.2142</v>
      </c>
      <c r="M15" s="8">
        <v>1.9800000000000002E-2</v>
      </c>
    </row>
    <row r="16" spans="2:13">
      <c r="B16" s="6" t="s">
        <v>444</v>
      </c>
      <c r="C16" s="17">
        <v>1117290</v>
      </c>
      <c r="D16" s="6" t="s">
        <v>156</v>
      </c>
      <c r="E16" s="6">
        <v>1224</v>
      </c>
      <c r="F16" s="6" t="s">
        <v>442</v>
      </c>
      <c r="G16" s="6" t="s">
        <v>99</v>
      </c>
      <c r="H16" s="7">
        <v>4918</v>
      </c>
      <c r="I16" s="7">
        <v>12180</v>
      </c>
      <c r="J16" s="7">
        <v>599.01</v>
      </c>
      <c r="K16" s="8">
        <v>2.9999999999999997E-4</v>
      </c>
      <c r="L16" s="8">
        <v>4.0800000000000003E-2</v>
      </c>
      <c r="M16" s="8">
        <v>3.8E-3</v>
      </c>
    </row>
    <row r="17" spans="2:13">
      <c r="B17" s="6" t="s">
        <v>445</v>
      </c>
      <c r="C17" s="17">
        <v>1117266</v>
      </c>
      <c r="D17" s="6" t="s">
        <v>156</v>
      </c>
      <c r="E17" s="6">
        <v>1224</v>
      </c>
      <c r="F17" s="6" t="s">
        <v>442</v>
      </c>
      <c r="G17" s="6" t="s">
        <v>99</v>
      </c>
      <c r="H17" s="7">
        <v>25534</v>
      </c>
      <c r="I17" s="7">
        <v>12510</v>
      </c>
      <c r="J17" s="7">
        <v>3194.3</v>
      </c>
      <c r="K17" s="8">
        <v>2.0000000000000001E-4</v>
      </c>
      <c r="L17" s="8">
        <v>0.21759999999999999</v>
      </c>
      <c r="M17" s="8">
        <v>2.01E-2</v>
      </c>
    </row>
    <row r="18" spans="2:13">
      <c r="B18" s="13" t="s">
        <v>446</v>
      </c>
      <c r="C18" s="14"/>
      <c r="D18" s="13"/>
      <c r="E18" s="13"/>
      <c r="F18" s="13"/>
      <c r="G18" s="13"/>
      <c r="H18" s="15">
        <v>39604</v>
      </c>
      <c r="J18" s="15">
        <v>1780.57</v>
      </c>
      <c r="L18" s="16">
        <v>0.12130000000000001</v>
      </c>
      <c r="M18" s="16">
        <v>1.12E-2</v>
      </c>
    </row>
    <row r="19" spans="2:13">
      <c r="B19" s="6" t="s">
        <v>447</v>
      </c>
      <c r="C19" s="17">
        <v>1130046</v>
      </c>
      <c r="D19" s="6" t="s">
        <v>156</v>
      </c>
      <c r="E19" s="6">
        <v>1296</v>
      </c>
      <c r="F19" s="6" t="s">
        <v>448</v>
      </c>
      <c r="G19" s="6" t="s">
        <v>99</v>
      </c>
      <c r="H19" s="7">
        <v>12603</v>
      </c>
      <c r="I19" s="7">
        <v>1699</v>
      </c>
      <c r="J19" s="7">
        <v>214.12</v>
      </c>
      <c r="K19" s="8">
        <v>1E-4</v>
      </c>
      <c r="L19" s="8">
        <v>1.46E-2</v>
      </c>
      <c r="M19" s="8">
        <v>1.2999999999999999E-3</v>
      </c>
    </row>
    <row r="20" spans="2:13">
      <c r="B20" s="6" t="s">
        <v>449</v>
      </c>
      <c r="C20" s="17">
        <v>1120195</v>
      </c>
      <c r="D20" s="6" t="s">
        <v>156</v>
      </c>
      <c r="E20" s="6">
        <v>1446</v>
      </c>
      <c r="F20" s="6" t="s">
        <v>448</v>
      </c>
      <c r="G20" s="6" t="s">
        <v>99</v>
      </c>
      <c r="H20" s="7">
        <v>6999</v>
      </c>
      <c r="I20" s="7">
        <v>4703</v>
      </c>
      <c r="J20" s="7">
        <v>329.16</v>
      </c>
      <c r="K20" s="8">
        <v>5.0000000000000001E-4</v>
      </c>
      <c r="L20" s="8">
        <v>2.24E-2</v>
      </c>
      <c r="M20" s="8">
        <v>2.0999999999999999E-3</v>
      </c>
    </row>
    <row r="21" spans="2:13">
      <c r="B21" s="6" t="s">
        <v>450</v>
      </c>
      <c r="C21" s="17">
        <v>1116060</v>
      </c>
      <c r="D21" s="6" t="s">
        <v>156</v>
      </c>
      <c r="E21" s="6">
        <v>1446</v>
      </c>
      <c r="F21" s="6" t="s">
        <v>448</v>
      </c>
      <c r="G21" s="6" t="s">
        <v>99</v>
      </c>
      <c r="H21" s="7">
        <v>3784</v>
      </c>
      <c r="I21" s="7">
        <v>22960</v>
      </c>
      <c r="J21" s="7">
        <v>868.81</v>
      </c>
      <c r="K21" s="8">
        <v>2.9999999999999997E-4</v>
      </c>
      <c r="L21" s="8">
        <v>5.9200000000000003E-2</v>
      </c>
      <c r="M21" s="8">
        <v>5.4999999999999997E-3</v>
      </c>
    </row>
    <row r="22" spans="2:13">
      <c r="B22" s="6" t="s">
        <v>451</v>
      </c>
      <c r="C22" s="17">
        <v>1117639</v>
      </c>
      <c r="D22" s="6" t="s">
        <v>156</v>
      </c>
      <c r="E22" s="6">
        <v>1224</v>
      </c>
      <c r="F22" s="6" t="s">
        <v>448</v>
      </c>
      <c r="G22" s="6" t="s">
        <v>99</v>
      </c>
      <c r="H22" s="7">
        <v>16218</v>
      </c>
      <c r="I22" s="7">
        <v>2272</v>
      </c>
      <c r="J22" s="7">
        <v>368.47</v>
      </c>
      <c r="K22" s="8">
        <v>1E-4</v>
      </c>
      <c r="L22" s="8">
        <v>2.5100000000000001E-2</v>
      </c>
      <c r="M22" s="8">
        <v>2.3E-3</v>
      </c>
    </row>
    <row r="23" spans="2:13">
      <c r="B23" s="13" t="s">
        <v>452</v>
      </c>
      <c r="C23" s="14"/>
      <c r="D23" s="13"/>
      <c r="E23" s="13"/>
      <c r="F23" s="13"/>
      <c r="G23" s="13"/>
      <c r="H23" s="15">
        <v>155512</v>
      </c>
      <c r="J23" s="15">
        <v>4706.1000000000004</v>
      </c>
      <c r="L23" s="16">
        <v>0.3206</v>
      </c>
      <c r="M23" s="16">
        <v>2.9600000000000001E-2</v>
      </c>
    </row>
    <row r="24" spans="2:13">
      <c r="B24" s="6" t="s">
        <v>453</v>
      </c>
      <c r="C24" s="17">
        <v>1109420</v>
      </c>
      <c r="D24" s="6" t="s">
        <v>156</v>
      </c>
      <c r="E24" s="6">
        <v>1446</v>
      </c>
      <c r="F24" s="6" t="s">
        <v>454</v>
      </c>
      <c r="G24" s="6" t="s">
        <v>99</v>
      </c>
      <c r="H24" s="7">
        <v>132851</v>
      </c>
      <c r="I24" s="7">
        <v>3021.97</v>
      </c>
      <c r="J24" s="7">
        <v>4014.72</v>
      </c>
      <c r="K24" s="8">
        <v>2.2000000000000001E-3</v>
      </c>
      <c r="L24" s="8">
        <v>0.27350000000000002</v>
      </c>
      <c r="M24" s="8">
        <v>2.53E-2</v>
      </c>
    </row>
    <row r="25" spans="2:13">
      <c r="B25" s="6" t="s">
        <v>455</v>
      </c>
      <c r="C25" s="17">
        <v>1109362</v>
      </c>
      <c r="D25" s="6" t="s">
        <v>156</v>
      </c>
      <c r="E25" s="6">
        <v>1475</v>
      </c>
      <c r="F25" s="6" t="s">
        <v>454</v>
      </c>
      <c r="G25" s="6" t="s">
        <v>99</v>
      </c>
      <c r="H25" s="7">
        <v>22661</v>
      </c>
      <c r="I25" s="7">
        <v>3050.99</v>
      </c>
      <c r="J25" s="7">
        <v>691.38</v>
      </c>
      <c r="K25" s="8">
        <v>2.0000000000000001E-4</v>
      </c>
      <c r="L25" s="8">
        <v>4.7100000000000003E-2</v>
      </c>
      <c r="M25" s="8">
        <v>4.3E-3</v>
      </c>
    </row>
    <row r="26" spans="2:13">
      <c r="B26" s="13" t="s">
        <v>456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457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458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3" t="s">
        <v>459</v>
      </c>
      <c r="C29" s="12"/>
      <c r="D29" s="3"/>
      <c r="E29" s="3"/>
      <c r="F29" s="3"/>
      <c r="G29" s="3"/>
      <c r="H29" s="9">
        <v>4415</v>
      </c>
      <c r="J29" s="9">
        <f>J30</f>
        <v>1217.96</v>
      </c>
      <c r="L29" s="10">
        <v>2.6800000000000001E-2</v>
      </c>
      <c r="M29" s="10">
        <v>2.5000000000000001E-3</v>
      </c>
    </row>
    <row r="30" spans="2:13">
      <c r="B30" s="13" t="s">
        <v>460</v>
      </c>
      <c r="C30" s="14"/>
      <c r="D30" s="13"/>
      <c r="E30" s="13"/>
      <c r="F30" s="13"/>
      <c r="G30" s="13"/>
      <c r="H30" s="15">
        <v>4415</v>
      </c>
      <c r="J30" s="15">
        <v>1217.96</v>
      </c>
      <c r="L30" s="16">
        <v>2.6800000000000001E-2</v>
      </c>
      <c r="M30" s="16">
        <v>2.5000000000000001E-3</v>
      </c>
    </row>
    <row r="31" spans="2:13">
      <c r="B31" s="6" t="s">
        <v>461</v>
      </c>
      <c r="C31" s="17" t="s">
        <v>462</v>
      </c>
      <c r="D31" s="6" t="s">
        <v>323</v>
      </c>
      <c r="E31" s="6"/>
      <c r="F31" s="6" t="s">
        <v>448</v>
      </c>
      <c r="G31" s="6" t="s">
        <v>42</v>
      </c>
      <c r="H31" s="7">
        <v>215</v>
      </c>
      <c r="I31" s="7">
        <v>9630</v>
      </c>
      <c r="J31" s="7">
        <v>77.97</v>
      </c>
      <c r="K31" s="8">
        <v>0</v>
      </c>
      <c r="L31" s="8">
        <v>5.3E-3</v>
      </c>
      <c r="M31" s="8">
        <v>5.0000000000000001E-4</v>
      </c>
    </row>
    <row r="32" spans="2:13">
      <c r="B32" s="6" t="s">
        <v>463</v>
      </c>
      <c r="C32" s="17" t="s">
        <v>464</v>
      </c>
      <c r="D32" s="6" t="s">
        <v>323</v>
      </c>
      <c r="E32" s="6"/>
      <c r="F32" s="6" t="s">
        <v>448</v>
      </c>
      <c r="G32" s="6" t="s">
        <v>42</v>
      </c>
      <c r="H32" s="7">
        <v>4200</v>
      </c>
      <c r="I32" s="7">
        <v>1997</v>
      </c>
      <c r="J32" s="7">
        <v>315.87</v>
      </c>
      <c r="K32" s="8">
        <v>0</v>
      </c>
      <c r="L32" s="8">
        <v>2.1499999999999998E-2</v>
      </c>
      <c r="M32" s="8">
        <v>2E-3</v>
      </c>
    </row>
    <row r="33" spans="2:13">
      <c r="B33" s="6" t="s">
        <v>362</v>
      </c>
      <c r="C33" s="17" t="s">
        <v>363</v>
      </c>
      <c r="D33" s="6" t="s">
        <v>314</v>
      </c>
      <c r="E33" s="6"/>
      <c r="F33" s="6" t="s">
        <v>448</v>
      </c>
      <c r="G33" s="6" t="s">
        <v>42</v>
      </c>
      <c r="H33" s="7">
        <v>2956</v>
      </c>
      <c r="I33" s="7">
        <v>7403</v>
      </c>
      <c r="J33" s="7">
        <v>824.12</v>
      </c>
      <c r="K33" s="8">
        <v>2.0000000000000001E-4</v>
      </c>
      <c r="L33" s="8">
        <v>0.27060000000000001</v>
      </c>
      <c r="M33" s="8">
        <v>5.1999999999999998E-3</v>
      </c>
    </row>
    <row r="34" spans="2:13">
      <c r="B34" s="13" t="s">
        <v>465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457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458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9" spans="2:13">
      <c r="B39" s="6" t="s">
        <v>139</v>
      </c>
      <c r="C39" s="17"/>
      <c r="D39" s="6"/>
      <c r="E39" s="6"/>
      <c r="F39" s="6"/>
      <c r="G39" s="6"/>
    </row>
    <row r="43" spans="2:13">
      <c r="B43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703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140</v>
      </c>
    </row>
    <row r="7" spans="2:15" ht="15.75">
      <c r="B7" s="2" t="s">
        <v>466</v>
      </c>
    </row>
    <row r="8" spans="2:15">
      <c r="B8" s="3" t="s">
        <v>79</v>
      </c>
      <c r="C8" s="3" t="s">
        <v>80</v>
      </c>
      <c r="D8" s="3" t="s">
        <v>142</v>
      </c>
      <c r="E8" s="3" t="s">
        <v>81</v>
      </c>
      <c r="F8" s="3" t="s">
        <v>190</v>
      </c>
      <c r="G8" s="3" t="s">
        <v>82</v>
      </c>
      <c r="H8" s="3" t="s">
        <v>83</v>
      </c>
      <c r="I8" s="3" t="s">
        <v>84</v>
      </c>
      <c r="J8" s="3" t="s">
        <v>145</v>
      </c>
      <c r="K8" s="3" t="s">
        <v>41</v>
      </c>
      <c r="L8" s="3" t="s">
        <v>87</v>
      </c>
      <c r="M8" s="3" t="s">
        <v>146</v>
      </c>
      <c r="N8" s="3" t="s">
        <v>147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467</v>
      </c>
      <c r="C11" s="12"/>
      <c r="D11" s="3"/>
      <c r="E11" s="3"/>
      <c r="F11" s="3"/>
      <c r="G11" s="3"/>
      <c r="H11" s="3"/>
      <c r="I11" s="3"/>
      <c r="J11" s="9">
        <v>12712.09</v>
      </c>
      <c r="L11" s="9">
        <v>3546.52</v>
      </c>
      <c r="N11" s="10">
        <v>1</v>
      </c>
      <c r="O11" s="10">
        <v>2.23E-2</v>
      </c>
    </row>
    <row r="12" spans="2:15">
      <c r="B12" s="3" t="s">
        <v>468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469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470</v>
      </c>
      <c r="C14" s="12"/>
      <c r="D14" s="3"/>
      <c r="E14" s="3"/>
      <c r="F14" s="3"/>
      <c r="G14" s="3"/>
      <c r="H14" s="3"/>
      <c r="I14" s="3"/>
      <c r="J14" s="9">
        <v>12712.09</v>
      </c>
      <c r="L14" s="9">
        <v>3546.52</v>
      </c>
      <c r="N14" s="10">
        <v>1</v>
      </c>
      <c r="O14" s="10">
        <v>2.23E-2</v>
      </c>
    </row>
    <row r="15" spans="2:15">
      <c r="B15" s="13" t="s">
        <v>471</v>
      </c>
      <c r="C15" s="14"/>
      <c r="D15" s="13"/>
      <c r="E15" s="13"/>
      <c r="F15" s="13"/>
      <c r="G15" s="13"/>
      <c r="H15" s="13"/>
      <c r="I15" s="13"/>
      <c r="J15" s="15">
        <v>12712.09</v>
      </c>
      <c r="L15" s="15">
        <v>3546.52</v>
      </c>
      <c r="N15" s="16">
        <v>1</v>
      </c>
      <c r="O15" s="16">
        <v>2.23E-2</v>
      </c>
    </row>
    <row r="16" spans="2:15">
      <c r="B16" s="6" t="s">
        <v>472</v>
      </c>
      <c r="C16" s="17" t="s">
        <v>473</v>
      </c>
      <c r="D16" s="6" t="s">
        <v>320</v>
      </c>
      <c r="E16" s="6"/>
      <c r="F16" s="6" t="s">
        <v>474</v>
      </c>
      <c r="G16" s="6"/>
      <c r="H16" s="6"/>
      <c r="I16" s="6" t="s">
        <v>47</v>
      </c>
      <c r="J16" s="7">
        <v>798</v>
      </c>
      <c r="K16" s="7">
        <v>2482</v>
      </c>
      <c r="L16" s="7">
        <v>84.88</v>
      </c>
      <c r="M16" s="8">
        <v>8.0000000000000004E-4</v>
      </c>
      <c r="N16" s="8">
        <v>2.3900000000000001E-2</v>
      </c>
      <c r="O16" s="8">
        <v>5.0000000000000001E-4</v>
      </c>
    </row>
    <row r="17" spans="2:15">
      <c r="B17" s="6" t="s">
        <v>475</v>
      </c>
      <c r="C17" s="17" t="s">
        <v>476</v>
      </c>
      <c r="D17" s="6" t="s">
        <v>314</v>
      </c>
      <c r="E17" s="6"/>
      <c r="F17" s="6" t="s">
        <v>474</v>
      </c>
      <c r="G17" s="6"/>
      <c r="H17" s="6"/>
      <c r="I17" s="6" t="s">
        <v>47</v>
      </c>
      <c r="J17" s="7">
        <v>1203</v>
      </c>
      <c r="K17" s="7">
        <v>1824</v>
      </c>
      <c r="L17" s="7">
        <v>94.04</v>
      </c>
      <c r="M17" s="8">
        <v>6.9999999999999999E-4</v>
      </c>
      <c r="N17" s="8">
        <v>2.6499999999999999E-2</v>
      </c>
      <c r="O17" s="8">
        <v>5.9999999999999995E-4</v>
      </c>
    </row>
    <row r="18" spans="2:15">
      <c r="B18" s="6" t="s">
        <v>477</v>
      </c>
      <c r="C18" s="17" t="s">
        <v>478</v>
      </c>
      <c r="D18" s="6" t="s">
        <v>314</v>
      </c>
      <c r="E18" s="6"/>
      <c r="F18" s="6" t="s">
        <v>479</v>
      </c>
      <c r="G18" s="6"/>
      <c r="H18" s="6"/>
      <c r="I18" s="6" t="s">
        <v>47</v>
      </c>
      <c r="J18" s="7">
        <v>5053.29</v>
      </c>
      <c r="K18" s="7">
        <v>3140</v>
      </c>
      <c r="L18" s="7">
        <v>680.01</v>
      </c>
      <c r="M18" s="8">
        <v>1E-4</v>
      </c>
      <c r="N18" s="8">
        <v>0.19170000000000001</v>
      </c>
      <c r="O18" s="8">
        <v>4.3E-3</v>
      </c>
    </row>
    <row r="19" spans="2:15">
      <c r="B19" s="6" t="s">
        <v>480</v>
      </c>
      <c r="C19" s="17" t="s">
        <v>481</v>
      </c>
      <c r="D19" s="6" t="s">
        <v>314</v>
      </c>
      <c r="E19" s="6"/>
      <c r="F19" s="6" t="s">
        <v>474</v>
      </c>
      <c r="G19" s="6"/>
      <c r="H19" s="6"/>
      <c r="I19" s="6" t="s">
        <v>42</v>
      </c>
      <c r="J19" s="7">
        <v>608</v>
      </c>
      <c r="K19" s="7">
        <v>8359</v>
      </c>
      <c r="L19" s="7">
        <v>191.4</v>
      </c>
      <c r="M19" s="8">
        <v>5.0000000000000001E-4</v>
      </c>
      <c r="N19" s="8">
        <v>5.3999999999999999E-2</v>
      </c>
      <c r="O19" s="8">
        <v>1.1999999999999999E-3</v>
      </c>
    </row>
    <row r="20" spans="2:15">
      <c r="B20" s="6" t="s">
        <v>482</v>
      </c>
      <c r="C20" s="17" t="s">
        <v>483</v>
      </c>
      <c r="D20" s="6" t="s">
        <v>314</v>
      </c>
      <c r="E20" s="6"/>
      <c r="F20" s="6" t="s">
        <v>479</v>
      </c>
      <c r="G20" s="6"/>
      <c r="H20" s="6"/>
      <c r="I20" s="6" t="s">
        <v>42</v>
      </c>
      <c r="J20" s="7">
        <v>1327.93</v>
      </c>
      <c r="K20" s="7">
        <v>15474.44</v>
      </c>
      <c r="L20" s="7">
        <v>773.87</v>
      </c>
      <c r="N20" s="8">
        <v>0.21820000000000001</v>
      </c>
      <c r="O20" s="8">
        <v>4.8999999999999998E-3</v>
      </c>
    </row>
    <row r="21" spans="2:15">
      <c r="B21" s="6" t="s">
        <v>484</v>
      </c>
      <c r="C21" s="17" t="s">
        <v>485</v>
      </c>
      <c r="D21" s="6" t="s">
        <v>314</v>
      </c>
      <c r="E21" s="6"/>
      <c r="F21" s="6" t="s">
        <v>474</v>
      </c>
      <c r="G21" s="6"/>
      <c r="H21" s="6"/>
      <c r="I21" s="6" t="s">
        <v>42</v>
      </c>
      <c r="J21" s="7">
        <v>276</v>
      </c>
      <c r="K21" s="7">
        <v>14941</v>
      </c>
      <c r="L21" s="7">
        <v>155.30000000000001</v>
      </c>
      <c r="M21" s="8">
        <v>0</v>
      </c>
      <c r="N21" s="8">
        <v>4.3799999999999999E-2</v>
      </c>
      <c r="O21" s="8">
        <v>1E-3</v>
      </c>
    </row>
    <row r="22" spans="2:15">
      <c r="B22" s="6" t="s">
        <v>486</v>
      </c>
      <c r="C22" s="17" t="s">
        <v>487</v>
      </c>
      <c r="D22" s="6" t="s">
        <v>314</v>
      </c>
      <c r="E22" s="6"/>
      <c r="F22" s="6" t="s">
        <v>474</v>
      </c>
      <c r="G22" s="6"/>
      <c r="H22" s="6"/>
      <c r="I22" s="6" t="s">
        <v>42</v>
      </c>
      <c r="J22" s="7">
        <v>1963</v>
      </c>
      <c r="K22" s="7">
        <v>1334</v>
      </c>
      <c r="L22" s="7">
        <v>98.62</v>
      </c>
      <c r="M22" s="8">
        <v>1E-4</v>
      </c>
      <c r="N22" s="8">
        <v>2.7799999999999998E-2</v>
      </c>
      <c r="O22" s="8">
        <v>5.9999999999999995E-4</v>
      </c>
    </row>
    <row r="23" spans="2:15">
      <c r="B23" s="6" t="s">
        <v>488</v>
      </c>
      <c r="C23" s="17" t="s">
        <v>489</v>
      </c>
      <c r="D23" s="6" t="s">
        <v>320</v>
      </c>
      <c r="E23" s="6"/>
      <c r="F23" s="6" t="s">
        <v>474</v>
      </c>
      <c r="G23" s="6"/>
      <c r="H23" s="6"/>
      <c r="I23" s="6" t="s">
        <v>43</v>
      </c>
      <c r="J23" s="7">
        <v>282.87</v>
      </c>
      <c r="K23" s="7">
        <v>1719700</v>
      </c>
      <c r="L23" s="7">
        <v>163.12</v>
      </c>
      <c r="M23" s="8">
        <v>2.0000000000000001E-4</v>
      </c>
      <c r="N23" s="8">
        <v>4.5999999999999999E-2</v>
      </c>
      <c r="O23" s="8">
        <v>1E-3</v>
      </c>
    </row>
    <row r="24" spans="2:15">
      <c r="B24" s="6" t="s">
        <v>490</v>
      </c>
      <c r="C24" s="17" t="s">
        <v>491</v>
      </c>
      <c r="D24" s="6" t="s">
        <v>383</v>
      </c>
      <c r="E24" s="6"/>
      <c r="F24" s="6" t="s">
        <v>474</v>
      </c>
      <c r="G24" s="6"/>
      <c r="H24" s="6"/>
      <c r="I24" s="6" t="s">
        <v>47</v>
      </c>
      <c r="J24" s="7">
        <v>1200</v>
      </c>
      <c r="K24" s="7">
        <v>25381</v>
      </c>
      <c r="L24" s="7">
        <v>1305.27</v>
      </c>
      <c r="M24" s="8">
        <v>5.9999999999999995E-4</v>
      </c>
      <c r="N24" s="8">
        <v>0.36799999999999999</v>
      </c>
      <c r="O24" s="8">
        <v>8.2000000000000007E-3</v>
      </c>
    </row>
    <row r="27" spans="2:15">
      <c r="B27" s="6" t="s">
        <v>139</v>
      </c>
      <c r="C27" s="17"/>
      <c r="D27" s="6"/>
      <c r="E27" s="6"/>
      <c r="F27" s="6"/>
      <c r="G27" s="6"/>
      <c r="H27" s="6"/>
      <c r="I27" s="6"/>
    </row>
    <row r="31" spans="2:15">
      <c r="B31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140</v>
      </c>
    </row>
    <row r="7" spans="2:12" ht="15.75">
      <c r="B7" s="2" t="s">
        <v>492</v>
      </c>
    </row>
    <row r="8" spans="2:12">
      <c r="B8" s="3" t="s">
        <v>79</v>
      </c>
      <c r="C8" s="3" t="s">
        <v>80</v>
      </c>
      <c r="D8" s="3" t="s">
        <v>142</v>
      </c>
      <c r="E8" s="3" t="s">
        <v>190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495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140</v>
      </c>
    </row>
    <row r="7" spans="2:12" ht="15.75">
      <c r="B7" s="2" t="s">
        <v>496</v>
      </c>
    </row>
    <row r="8" spans="2:12">
      <c r="B8" s="3" t="s">
        <v>79</v>
      </c>
      <c r="C8" s="3" t="s">
        <v>80</v>
      </c>
      <c r="D8" s="3" t="s">
        <v>142</v>
      </c>
      <c r="E8" s="3" t="s">
        <v>190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503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499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504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139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140</v>
      </c>
    </row>
    <row r="7" spans="2:11" ht="15.75">
      <c r="B7" s="2" t="s">
        <v>506</v>
      </c>
    </row>
    <row r="8" spans="2:11">
      <c r="B8" s="3" t="s">
        <v>79</v>
      </c>
      <c r="C8" s="3" t="s">
        <v>80</v>
      </c>
      <c r="D8" s="3" t="s">
        <v>142</v>
      </c>
      <c r="E8" s="3" t="s">
        <v>190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147</v>
      </c>
      <c r="K8" s="3" t="s">
        <v>89</v>
      </c>
    </row>
    <row r="9" spans="2:1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</row>
    <row r="11" spans="2:11">
      <c r="B11" s="3" t="s">
        <v>507</v>
      </c>
      <c r="C11" s="12"/>
      <c r="D11" s="3"/>
      <c r="E11" s="3"/>
      <c r="F11" s="3"/>
      <c r="G11" s="9">
        <v>19</v>
      </c>
      <c r="I11" s="9">
        <v>0</v>
      </c>
      <c r="J11" s="10">
        <v>0</v>
      </c>
      <c r="K11" s="10">
        <v>0</v>
      </c>
    </row>
    <row r="12" spans="2:11">
      <c r="B12" s="3" t="s">
        <v>508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510</v>
      </c>
      <c r="C14" s="12"/>
      <c r="D14" s="3"/>
      <c r="E14" s="3"/>
      <c r="F14" s="3"/>
      <c r="G14" s="9">
        <v>19</v>
      </c>
      <c r="I14" s="9">
        <v>0</v>
      </c>
      <c r="J14" s="10">
        <v>0</v>
      </c>
      <c r="K14" s="10">
        <v>0</v>
      </c>
    </row>
    <row r="15" spans="2:11">
      <c r="B15" s="13" t="s">
        <v>511</v>
      </c>
      <c r="C15" s="14"/>
      <c r="D15" s="13"/>
      <c r="E15" s="13"/>
      <c r="F15" s="13"/>
      <c r="G15" s="15">
        <v>19</v>
      </c>
      <c r="I15" s="15">
        <v>0</v>
      </c>
      <c r="J15" s="16">
        <v>0</v>
      </c>
      <c r="K15" s="16">
        <v>0</v>
      </c>
    </row>
    <row r="16" spans="2:11">
      <c r="B16" s="6" t="s">
        <v>512</v>
      </c>
      <c r="C16" s="17" t="s">
        <v>513</v>
      </c>
      <c r="D16" s="6" t="s">
        <v>314</v>
      </c>
      <c r="E16" s="6" t="s">
        <v>514</v>
      </c>
      <c r="F16" s="6" t="s">
        <v>42</v>
      </c>
      <c r="G16" s="7">
        <v>2</v>
      </c>
      <c r="H16" s="7">
        <v>0</v>
      </c>
      <c r="I16" s="7">
        <v>0</v>
      </c>
      <c r="J16" s="8">
        <v>0</v>
      </c>
      <c r="K16" s="8">
        <v>0</v>
      </c>
    </row>
    <row r="17" spans="2:11">
      <c r="B17" s="6" t="s">
        <v>515</v>
      </c>
      <c r="C17" s="17" t="s">
        <v>516</v>
      </c>
      <c r="D17" s="6" t="s">
        <v>314</v>
      </c>
      <c r="E17" s="6" t="s">
        <v>514</v>
      </c>
      <c r="F17" s="6" t="s">
        <v>42</v>
      </c>
      <c r="G17" s="7">
        <v>12</v>
      </c>
      <c r="H17" s="7">
        <v>0</v>
      </c>
      <c r="I17" s="7">
        <v>0</v>
      </c>
      <c r="J17" s="8">
        <v>0</v>
      </c>
      <c r="K17" s="8">
        <v>0</v>
      </c>
    </row>
    <row r="18" spans="2:11">
      <c r="B18" s="6" t="s">
        <v>517</v>
      </c>
      <c r="C18" s="17" t="s">
        <v>518</v>
      </c>
      <c r="D18" s="6" t="s">
        <v>314</v>
      </c>
      <c r="E18" s="6" t="s">
        <v>514</v>
      </c>
      <c r="F18" s="6" t="s">
        <v>47</v>
      </c>
      <c r="G18" s="7">
        <v>-6</v>
      </c>
      <c r="H18" s="7">
        <v>0</v>
      </c>
      <c r="I18" s="7">
        <v>0</v>
      </c>
      <c r="J18" s="8">
        <v>0</v>
      </c>
      <c r="K18" s="8">
        <v>0</v>
      </c>
    </row>
    <row r="19" spans="2:11">
      <c r="B19" s="6" t="s">
        <v>519</v>
      </c>
      <c r="C19" s="17" t="s">
        <v>520</v>
      </c>
      <c r="D19" s="6" t="s">
        <v>314</v>
      </c>
      <c r="E19" s="6" t="s">
        <v>514</v>
      </c>
      <c r="F19" s="6" t="s">
        <v>47</v>
      </c>
      <c r="G19" s="7">
        <v>5</v>
      </c>
      <c r="H19" s="7">
        <v>0</v>
      </c>
      <c r="I19" s="7">
        <v>0</v>
      </c>
      <c r="J19" s="8">
        <v>0</v>
      </c>
      <c r="K19" s="8">
        <v>0</v>
      </c>
    </row>
    <row r="20" spans="2:11">
      <c r="B20" s="6" t="s">
        <v>521</v>
      </c>
      <c r="C20" s="17" t="s">
        <v>522</v>
      </c>
      <c r="D20" s="6" t="s">
        <v>314</v>
      </c>
      <c r="E20" s="6" t="s">
        <v>514</v>
      </c>
      <c r="F20" s="6" t="s">
        <v>42</v>
      </c>
      <c r="G20" s="7">
        <v>5</v>
      </c>
      <c r="H20" s="7">
        <v>0</v>
      </c>
      <c r="I20" s="7">
        <v>0</v>
      </c>
      <c r="J20" s="8">
        <v>0</v>
      </c>
      <c r="K20" s="8">
        <v>0</v>
      </c>
    </row>
    <row r="21" spans="2:11">
      <c r="B21" s="6" t="s">
        <v>523</v>
      </c>
      <c r="C21" s="17" t="s">
        <v>524</v>
      </c>
      <c r="D21" s="6" t="s">
        <v>314</v>
      </c>
      <c r="E21" s="6" t="s">
        <v>514</v>
      </c>
      <c r="F21" s="6" t="s">
        <v>42</v>
      </c>
      <c r="G21" s="7">
        <v>1</v>
      </c>
      <c r="H21" s="7">
        <v>0</v>
      </c>
      <c r="I21" s="7">
        <v>0</v>
      </c>
      <c r="J21" s="8">
        <v>0</v>
      </c>
      <c r="K21" s="8">
        <v>0</v>
      </c>
    </row>
    <row r="24" spans="2:11">
      <c r="B24" s="6" t="s">
        <v>139</v>
      </c>
      <c r="C24" s="17"/>
      <c r="D24" s="6"/>
      <c r="E24" s="6"/>
      <c r="F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703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140</v>
      </c>
    </row>
    <row r="7" spans="2:17" ht="15.75">
      <c r="B7" s="2" t="s">
        <v>525</v>
      </c>
    </row>
    <row r="8" spans="2:17">
      <c r="B8" s="3" t="s">
        <v>79</v>
      </c>
      <c r="C8" s="3" t="s">
        <v>80</v>
      </c>
      <c r="D8" s="3" t="s">
        <v>526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87</v>
      </c>
      <c r="O8" s="3" t="s">
        <v>146</v>
      </c>
      <c r="P8" s="3" t="s">
        <v>147</v>
      </c>
      <c r="Q8" s="3" t="s">
        <v>89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535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536</v>
      </c>
    </row>
    <row r="7" spans="2:16" ht="15.75">
      <c r="B7" s="2" t="s">
        <v>141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143</v>
      </c>
      <c r="G8" s="3" t="s">
        <v>144</v>
      </c>
      <c r="H8" s="3" t="s">
        <v>84</v>
      </c>
      <c r="I8" s="3" t="s">
        <v>85</v>
      </c>
      <c r="J8" s="3" t="s">
        <v>86</v>
      </c>
      <c r="K8" s="3" t="s">
        <v>145</v>
      </c>
      <c r="L8" s="3" t="s">
        <v>41</v>
      </c>
      <c r="M8" s="3" t="s">
        <v>537</v>
      </c>
      <c r="N8" s="3" t="s">
        <v>146</v>
      </c>
      <c r="O8" s="3" t="s">
        <v>147</v>
      </c>
      <c r="P8" s="3" t="s">
        <v>89</v>
      </c>
    </row>
    <row r="9" spans="2:16">
      <c r="B9" s="4"/>
      <c r="C9" s="4"/>
      <c r="D9" s="4"/>
      <c r="E9" s="4"/>
      <c r="F9" s="4" t="s">
        <v>148</v>
      </c>
      <c r="G9" s="4" t="s">
        <v>149</v>
      </c>
      <c r="H9" s="4"/>
      <c r="I9" s="4" t="s">
        <v>90</v>
      </c>
      <c r="J9" s="4" t="s">
        <v>90</v>
      </c>
      <c r="K9" s="4" t="s">
        <v>150</v>
      </c>
      <c r="L9" s="4" t="s">
        <v>151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152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538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539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542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543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544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545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139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703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536</v>
      </c>
    </row>
    <row r="7" spans="2:19" ht="15.75">
      <c r="B7" s="2" t="s">
        <v>188</v>
      </c>
    </row>
    <row r="8" spans="2:19">
      <c r="B8" s="3" t="s">
        <v>79</v>
      </c>
      <c r="C8" s="3" t="s">
        <v>80</v>
      </c>
      <c r="D8" s="3" t="s">
        <v>189</v>
      </c>
      <c r="E8" s="3" t="s">
        <v>81</v>
      </c>
      <c r="F8" s="3" t="s">
        <v>190</v>
      </c>
      <c r="G8" s="3" t="s">
        <v>82</v>
      </c>
      <c r="H8" s="3" t="s">
        <v>83</v>
      </c>
      <c r="I8" s="3" t="s">
        <v>143</v>
      </c>
      <c r="J8" s="3" t="s">
        <v>144</v>
      </c>
      <c r="K8" s="3" t="s">
        <v>84</v>
      </c>
      <c r="L8" s="3" t="s">
        <v>85</v>
      </c>
      <c r="M8" s="3" t="s">
        <v>86</v>
      </c>
      <c r="N8" s="3" t="s">
        <v>145</v>
      </c>
      <c r="O8" s="3" t="s">
        <v>41</v>
      </c>
      <c r="P8" s="3" t="s">
        <v>537</v>
      </c>
      <c r="Q8" s="3" t="s">
        <v>146</v>
      </c>
      <c r="R8" s="3" t="s">
        <v>147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90</v>
      </c>
      <c r="M9" s="4" t="s">
        <v>90</v>
      </c>
      <c r="N9" s="4" t="s">
        <v>150</v>
      </c>
      <c r="O9" s="4" t="s">
        <v>151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703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536</v>
      </c>
    </row>
    <row r="7" spans="2:19" ht="15.75">
      <c r="B7" s="2" t="s">
        <v>200</v>
      </c>
    </row>
    <row r="8" spans="2:19">
      <c r="B8" s="3" t="s">
        <v>79</v>
      </c>
      <c r="C8" s="3" t="s">
        <v>80</v>
      </c>
      <c r="D8" s="3" t="s">
        <v>189</v>
      </c>
      <c r="E8" s="3" t="s">
        <v>81</v>
      </c>
      <c r="F8" s="3" t="s">
        <v>190</v>
      </c>
      <c r="G8" s="3" t="s">
        <v>82</v>
      </c>
      <c r="H8" s="3" t="s">
        <v>83</v>
      </c>
      <c r="I8" s="3" t="s">
        <v>143</v>
      </c>
      <c r="J8" s="3" t="s">
        <v>144</v>
      </c>
      <c r="K8" s="3" t="s">
        <v>84</v>
      </c>
      <c r="L8" s="3" t="s">
        <v>85</v>
      </c>
      <c r="M8" s="3" t="s">
        <v>86</v>
      </c>
      <c r="N8" s="3" t="s">
        <v>145</v>
      </c>
      <c r="O8" s="3" t="s">
        <v>41</v>
      </c>
      <c r="P8" s="3" t="s">
        <v>537</v>
      </c>
      <c r="Q8" s="3" t="s">
        <v>146</v>
      </c>
      <c r="R8" s="3" t="s">
        <v>147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90</v>
      </c>
      <c r="M9" s="4" t="s">
        <v>90</v>
      </c>
      <c r="N9" s="4" t="s">
        <v>150</v>
      </c>
      <c r="O9" s="4" t="s">
        <v>151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703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536</v>
      </c>
    </row>
    <row r="7" spans="2:13" ht="15.75">
      <c r="B7" s="2" t="s">
        <v>344</v>
      </c>
    </row>
    <row r="8" spans="2:13">
      <c r="B8" s="3" t="s">
        <v>79</v>
      </c>
      <c r="C8" s="3" t="s">
        <v>80</v>
      </c>
      <c r="D8" s="3" t="s">
        <v>189</v>
      </c>
      <c r="E8" s="3" t="s">
        <v>81</v>
      </c>
      <c r="F8" s="3" t="s">
        <v>190</v>
      </c>
      <c r="G8" s="3" t="s">
        <v>84</v>
      </c>
      <c r="H8" s="3" t="s">
        <v>145</v>
      </c>
      <c r="I8" s="3" t="s">
        <v>41</v>
      </c>
      <c r="J8" s="3" t="s">
        <v>537</v>
      </c>
      <c r="K8" s="3" t="s">
        <v>146</v>
      </c>
      <c r="L8" s="3" t="s">
        <v>147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346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565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356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361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139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536</v>
      </c>
    </row>
    <row r="7" spans="2:11" ht="15.75">
      <c r="B7" s="2" t="s">
        <v>566</v>
      </c>
    </row>
    <row r="8" spans="2:11">
      <c r="B8" s="3" t="s">
        <v>79</v>
      </c>
      <c r="C8" s="3" t="s">
        <v>80</v>
      </c>
      <c r="D8" s="3" t="s">
        <v>84</v>
      </c>
      <c r="E8" s="3" t="s">
        <v>143</v>
      </c>
      <c r="F8" s="3" t="s">
        <v>145</v>
      </c>
      <c r="G8" s="3" t="s">
        <v>41</v>
      </c>
      <c r="H8" s="3" t="s">
        <v>537</v>
      </c>
      <c r="I8" s="3" t="s">
        <v>146</v>
      </c>
      <c r="J8" s="3" t="s">
        <v>147</v>
      </c>
      <c r="K8" s="3" t="s">
        <v>89</v>
      </c>
    </row>
    <row r="9" spans="2:11">
      <c r="B9" s="4"/>
      <c r="C9" s="4"/>
      <c r="D9" s="4"/>
      <c r="E9" s="4" t="s">
        <v>148</v>
      </c>
      <c r="F9" s="4" t="s">
        <v>150</v>
      </c>
      <c r="G9" s="4" t="s">
        <v>151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567</v>
      </c>
      <c r="C11" s="12"/>
      <c r="D11" s="3"/>
      <c r="E11" s="3"/>
      <c r="F11" s="9">
        <v>869710.86</v>
      </c>
      <c r="H11" s="9">
        <v>2971</v>
      </c>
      <c r="J11" s="10">
        <v>1</v>
      </c>
      <c r="K11" s="10">
        <v>1.8700000000000001E-2</v>
      </c>
    </row>
    <row r="12" spans="2:11">
      <c r="B12" s="3" t="s">
        <v>568</v>
      </c>
      <c r="C12" s="12"/>
      <c r="D12" s="3"/>
      <c r="E12" s="3"/>
      <c r="F12" s="9">
        <v>868870.8</v>
      </c>
      <c r="H12" s="9">
        <v>1905.86</v>
      </c>
      <c r="J12" s="10">
        <v>0.64149999999999996</v>
      </c>
      <c r="K12" s="10">
        <v>1.2E-2</v>
      </c>
    </row>
    <row r="13" spans="2:11">
      <c r="B13" s="13" t="s">
        <v>569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570</v>
      </c>
      <c r="C14" s="14"/>
      <c r="D14" s="13"/>
      <c r="E14" s="13"/>
      <c r="F14" s="15">
        <v>868870.8</v>
      </c>
      <c r="H14" s="15">
        <v>1905.86</v>
      </c>
      <c r="J14" s="16">
        <v>0.64149999999999996</v>
      </c>
      <c r="K14" s="16">
        <v>1.2E-2</v>
      </c>
    </row>
    <row r="15" spans="2:11">
      <c r="B15" s="6" t="s">
        <v>571</v>
      </c>
      <c r="C15" s="17">
        <v>666103213</v>
      </c>
      <c r="D15" s="6" t="s">
        <v>99</v>
      </c>
      <c r="E15" s="6"/>
      <c r="F15" s="7">
        <v>868870.8</v>
      </c>
      <c r="G15" s="7">
        <v>219.35</v>
      </c>
      <c r="H15" s="7">
        <v>1905.86</v>
      </c>
      <c r="J15" s="8">
        <v>0.64149999999999996</v>
      </c>
      <c r="K15" s="8">
        <v>1.2E-2</v>
      </c>
    </row>
    <row r="16" spans="2:11">
      <c r="B16" s="13" t="s">
        <v>572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573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574</v>
      </c>
      <c r="C18" s="12"/>
      <c r="D18" s="3"/>
      <c r="E18" s="3"/>
      <c r="F18" s="9">
        <v>840.06</v>
      </c>
      <c r="H18" s="9">
        <v>1065.1400000000001</v>
      </c>
      <c r="J18" s="10">
        <v>0.35849999999999999</v>
      </c>
      <c r="K18" s="10">
        <v>6.7000000000000002E-3</v>
      </c>
    </row>
    <row r="19" spans="2:11">
      <c r="B19" s="13" t="s">
        <v>569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570</v>
      </c>
      <c r="C20" s="14"/>
      <c r="D20" s="13"/>
      <c r="E20" s="13"/>
      <c r="F20" s="15">
        <v>640.05999999999995</v>
      </c>
      <c r="H20" s="15">
        <v>365.18</v>
      </c>
      <c r="J20" s="16">
        <v>0.1229</v>
      </c>
      <c r="K20" s="16">
        <v>2.3E-3</v>
      </c>
    </row>
    <row r="21" spans="2:11">
      <c r="B21" s="6" t="s">
        <v>575</v>
      </c>
      <c r="C21" s="17" t="s">
        <v>576</v>
      </c>
      <c r="D21" s="6" t="s">
        <v>42</v>
      </c>
      <c r="E21" s="6"/>
      <c r="F21" s="7">
        <v>640.05999999999995</v>
      </c>
      <c r="G21" s="7">
        <v>15149.9</v>
      </c>
      <c r="H21" s="7">
        <v>365.18</v>
      </c>
      <c r="J21" s="8">
        <v>0.1229</v>
      </c>
      <c r="K21" s="8">
        <v>2.3E-3</v>
      </c>
    </row>
    <row r="22" spans="2:11">
      <c r="B22" s="13" t="s">
        <v>572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573</v>
      </c>
      <c r="C23" s="14"/>
      <c r="D23" s="13"/>
      <c r="E23" s="13"/>
      <c r="F23" s="15">
        <v>200</v>
      </c>
      <c r="H23" s="15">
        <v>699.96</v>
      </c>
      <c r="J23" s="16">
        <v>0.2356</v>
      </c>
      <c r="K23" s="16">
        <v>4.4000000000000003E-3</v>
      </c>
    </row>
    <row r="24" spans="2:11">
      <c r="B24" s="6" t="s">
        <v>577</v>
      </c>
      <c r="C24" s="17">
        <v>666101993</v>
      </c>
      <c r="D24" s="6" t="s">
        <v>42</v>
      </c>
      <c r="E24" s="6" t="s">
        <v>578</v>
      </c>
      <c r="F24" s="7">
        <v>200</v>
      </c>
      <c r="G24" s="7">
        <v>92931.4</v>
      </c>
      <c r="H24" s="7">
        <v>699.96</v>
      </c>
      <c r="J24" s="8">
        <v>0.2356</v>
      </c>
      <c r="K24" s="8">
        <v>4.4000000000000003E-3</v>
      </c>
    </row>
    <row r="27" spans="2:11">
      <c r="B27" s="6" t="s">
        <v>139</v>
      </c>
      <c r="C27" s="17"/>
      <c r="D27" s="6"/>
      <c r="E27" s="6"/>
    </row>
    <row r="31" spans="2:11">
      <c r="B31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536</v>
      </c>
    </row>
    <row r="7" spans="2:12" ht="15.75">
      <c r="B7" s="2" t="s">
        <v>579</v>
      </c>
    </row>
    <row r="8" spans="2:12">
      <c r="B8" s="3" t="s">
        <v>79</v>
      </c>
      <c r="C8" s="3" t="s">
        <v>80</v>
      </c>
      <c r="D8" s="3" t="s">
        <v>190</v>
      </c>
      <c r="E8" s="3" t="s">
        <v>84</v>
      </c>
      <c r="F8" s="3" t="s">
        <v>143</v>
      </c>
      <c r="G8" s="3" t="s">
        <v>145</v>
      </c>
      <c r="H8" s="3" t="s">
        <v>41</v>
      </c>
      <c r="I8" s="3" t="s">
        <v>537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/>
      <c r="F9" s="4" t="s">
        <v>148</v>
      </c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536</v>
      </c>
    </row>
    <row r="7" spans="2:12" ht="15.75">
      <c r="B7" s="2" t="s">
        <v>583</v>
      </c>
    </row>
    <row r="8" spans="2:12">
      <c r="B8" s="3" t="s">
        <v>79</v>
      </c>
      <c r="C8" s="3" t="s">
        <v>80</v>
      </c>
      <c r="D8" s="3" t="s">
        <v>190</v>
      </c>
      <c r="E8" s="3" t="s">
        <v>143</v>
      </c>
      <c r="F8" s="3" t="s">
        <v>84</v>
      </c>
      <c r="G8" s="3" t="s">
        <v>145</v>
      </c>
      <c r="H8" s="3" t="s">
        <v>41</v>
      </c>
      <c r="I8" s="3" t="s">
        <v>537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139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536</v>
      </c>
    </row>
    <row r="7" spans="2:11" ht="15.75">
      <c r="B7" s="2" t="s">
        <v>594</v>
      </c>
    </row>
    <row r="8" spans="2:11">
      <c r="B8" s="3" t="s">
        <v>79</v>
      </c>
      <c r="C8" s="3" t="s">
        <v>80</v>
      </c>
      <c r="D8" s="3" t="s">
        <v>190</v>
      </c>
      <c r="E8" s="3" t="s">
        <v>143</v>
      </c>
      <c r="F8" s="3" t="s">
        <v>84</v>
      </c>
      <c r="G8" s="3" t="s">
        <v>145</v>
      </c>
      <c r="H8" s="3" t="s">
        <v>41</v>
      </c>
      <c r="I8" s="3" t="s">
        <v>537</v>
      </c>
      <c r="J8" s="3" t="s">
        <v>147</v>
      </c>
      <c r="K8" s="3" t="s">
        <v>89</v>
      </c>
    </row>
    <row r="9" spans="2:11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</row>
    <row r="11" spans="2:11">
      <c r="B11" s="3" t="s">
        <v>595</v>
      </c>
      <c r="C11" s="12"/>
      <c r="D11" s="3"/>
      <c r="E11" s="3"/>
      <c r="F11" s="3"/>
      <c r="G11" s="9">
        <v>4157487.28</v>
      </c>
      <c r="I11" s="9">
        <v>97.44</v>
      </c>
      <c r="J11" s="10">
        <v>1</v>
      </c>
      <c r="K11" s="10">
        <v>5.1999999999999998E-3</v>
      </c>
    </row>
    <row r="12" spans="2:11">
      <c r="B12" s="3" t="s">
        <v>596</v>
      </c>
      <c r="C12" s="12"/>
      <c r="D12" s="3"/>
      <c r="E12" s="3"/>
      <c r="F12" s="3"/>
      <c r="G12" s="9">
        <v>4157487.28</v>
      </c>
      <c r="I12" s="9">
        <v>97.44</v>
      </c>
      <c r="J12" s="10">
        <v>1</v>
      </c>
      <c r="K12" s="10">
        <v>5.1999999999999998E-3</v>
      </c>
    </row>
    <row r="13" spans="2:11">
      <c r="B13" s="13" t="s">
        <v>597</v>
      </c>
      <c r="C13" s="14"/>
      <c r="D13" s="13"/>
      <c r="E13" s="13"/>
      <c r="F13" s="13"/>
      <c r="G13" s="15">
        <v>2196987.2799999998</v>
      </c>
      <c r="I13" s="15">
        <v>117.06</v>
      </c>
      <c r="J13" s="16">
        <v>0.2505</v>
      </c>
      <c r="K13" s="16">
        <v>1.2999999999999999E-3</v>
      </c>
    </row>
    <row r="14" spans="2:11">
      <c r="B14" s="6" t="s">
        <v>598</v>
      </c>
      <c r="C14" s="17">
        <v>401735246</v>
      </c>
      <c r="D14" s="6" t="s">
        <v>514</v>
      </c>
      <c r="E14" s="6"/>
      <c r="F14" s="6" t="s">
        <v>42</v>
      </c>
      <c r="G14" s="7">
        <v>175845.7</v>
      </c>
      <c r="H14" s="7">
        <v>8.8699999999999992</v>
      </c>
      <c r="I14" s="7">
        <v>58.75</v>
      </c>
      <c r="J14" s="8">
        <v>7.0599999999999996E-2</v>
      </c>
      <c r="K14" s="8">
        <v>4.0000000000000002E-4</v>
      </c>
    </row>
    <row r="15" spans="2:11">
      <c r="B15" s="6" t="s">
        <v>599</v>
      </c>
      <c r="C15" s="17">
        <v>401767447</v>
      </c>
      <c r="D15" s="6" t="s">
        <v>514</v>
      </c>
      <c r="E15" s="6"/>
      <c r="F15" s="6" t="s">
        <v>47</v>
      </c>
      <c r="G15" s="7">
        <v>999995.1</v>
      </c>
      <c r="H15" s="7">
        <v>-0.91</v>
      </c>
      <c r="I15" s="7">
        <v>-38.909999999999997</v>
      </c>
      <c r="J15" s="8">
        <v>4.6699999999999998E-2</v>
      </c>
      <c r="K15" s="8">
        <v>2.0000000000000001E-4</v>
      </c>
    </row>
    <row r="16" spans="2:11">
      <c r="B16" s="6" t="s">
        <v>600</v>
      </c>
      <c r="C16" s="17">
        <v>401772694</v>
      </c>
      <c r="D16" s="6" t="s">
        <v>514</v>
      </c>
      <c r="E16" s="6"/>
      <c r="F16" s="6" t="s">
        <v>42</v>
      </c>
      <c r="G16" s="7">
        <v>125873.55</v>
      </c>
      <c r="H16" s="7">
        <v>0.82</v>
      </c>
      <c r="I16" s="7">
        <v>3.91</v>
      </c>
      <c r="J16" s="8">
        <v>4.7000000000000002E-3</v>
      </c>
      <c r="K16" s="8">
        <v>0</v>
      </c>
    </row>
    <row r="17" spans="2:11">
      <c r="B17" s="6" t="s">
        <v>601</v>
      </c>
      <c r="C17" s="17">
        <v>401729769</v>
      </c>
      <c r="D17" s="6" t="s">
        <v>514</v>
      </c>
      <c r="E17" s="6"/>
      <c r="F17" s="6" t="s">
        <v>47</v>
      </c>
      <c r="G17" s="7">
        <v>84816.53</v>
      </c>
      <c r="H17" s="7">
        <v>1.62</v>
      </c>
      <c r="I17" s="7">
        <v>5.88</v>
      </c>
      <c r="J17" s="8">
        <v>7.1000000000000004E-3</v>
      </c>
      <c r="K17" s="8">
        <v>0</v>
      </c>
    </row>
    <row r="18" spans="2:11">
      <c r="B18" s="6" t="s">
        <v>601</v>
      </c>
      <c r="C18" s="17">
        <v>401729892</v>
      </c>
      <c r="D18" s="6" t="s">
        <v>514</v>
      </c>
      <c r="E18" s="6"/>
      <c r="F18" s="6" t="s">
        <v>47</v>
      </c>
      <c r="G18" s="7">
        <v>85033.1</v>
      </c>
      <c r="H18" s="7">
        <v>0.13</v>
      </c>
      <c r="I18" s="7">
        <v>0.48</v>
      </c>
      <c r="J18" s="8">
        <v>5.9999999999999995E-4</v>
      </c>
      <c r="K18" s="8">
        <v>0</v>
      </c>
    </row>
    <row r="19" spans="2:11">
      <c r="B19" s="6" t="s">
        <v>602</v>
      </c>
      <c r="C19" s="17">
        <v>401709050</v>
      </c>
      <c r="D19" s="6" t="s">
        <v>514</v>
      </c>
      <c r="E19" s="6"/>
      <c r="F19" s="6" t="s">
        <v>42</v>
      </c>
      <c r="G19" s="7">
        <v>74782.89</v>
      </c>
      <c r="H19" s="7">
        <v>-0.3</v>
      </c>
      <c r="I19" s="7">
        <v>-0.83</v>
      </c>
      <c r="J19" s="8">
        <v>1E-3</v>
      </c>
      <c r="K19" s="8">
        <v>0</v>
      </c>
    </row>
    <row r="20" spans="2:11">
      <c r="B20" s="6" t="s">
        <v>603</v>
      </c>
      <c r="C20" s="17">
        <v>401708896</v>
      </c>
      <c r="D20" s="6" t="s">
        <v>514</v>
      </c>
      <c r="E20" s="6"/>
      <c r="F20" s="6" t="s">
        <v>42</v>
      </c>
      <c r="G20" s="7">
        <v>86519</v>
      </c>
      <c r="H20" s="7">
        <v>-1.83</v>
      </c>
      <c r="I20" s="7">
        <v>-5.97</v>
      </c>
      <c r="J20" s="8">
        <v>7.1999999999999998E-3</v>
      </c>
      <c r="K20" s="8">
        <v>0</v>
      </c>
    </row>
    <row r="21" spans="2:11">
      <c r="B21" s="6" t="s">
        <v>604</v>
      </c>
      <c r="C21" s="17">
        <v>401566682</v>
      </c>
      <c r="D21" s="6" t="s">
        <v>514</v>
      </c>
      <c r="E21" s="6"/>
      <c r="F21" s="6" t="s">
        <v>42</v>
      </c>
      <c r="G21" s="7">
        <v>214755</v>
      </c>
      <c r="H21" s="7">
        <v>7.36</v>
      </c>
      <c r="I21" s="7">
        <v>59.5</v>
      </c>
      <c r="J21" s="8">
        <v>7.1499999999999994E-2</v>
      </c>
      <c r="K21" s="8">
        <v>4.0000000000000002E-4</v>
      </c>
    </row>
    <row r="22" spans="2:11">
      <c r="B22" s="6" t="s">
        <v>605</v>
      </c>
      <c r="C22" s="17">
        <v>777102344</v>
      </c>
      <c r="D22" s="6" t="s">
        <v>514</v>
      </c>
      <c r="E22" s="6"/>
      <c r="F22" s="6" t="s">
        <v>42</v>
      </c>
      <c r="G22" s="7">
        <v>246082</v>
      </c>
      <c r="H22" s="7">
        <v>2.04</v>
      </c>
      <c r="I22" s="7">
        <v>18.91</v>
      </c>
      <c r="J22" s="8">
        <v>2.2700000000000001E-2</v>
      </c>
      <c r="K22" s="8">
        <v>1E-4</v>
      </c>
    </row>
    <row r="23" spans="2:11">
      <c r="B23" s="6" t="s">
        <v>606</v>
      </c>
      <c r="C23" s="17">
        <v>401663463</v>
      </c>
      <c r="D23" s="6" t="s">
        <v>514</v>
      </c>
      <c r="E23" s="6"/>
      <c r="F23" s="6" t="s">
        <v>47</v>
      </c>
      <c r="G23" s="7">
        <v>103284.41</v>
      </c>
      <c r="H23" s="7">
        <v>3.47</v>
      </c>
      <c r="I23" s="7">
        <v>15.34</v>
      </c>
      <c r="J23" s="8">
        <v>1.84E-2</v>
      </c>
      <c r="K23" s="8">
        <v>1E-4</v>
      </c>
    </row>
    <row r="24" spans="2:11">
      <c r="B24" s="13" t="s">
        <v>607</v>
      </c>
      <c r="C24" s="14"/>
      <c r="D24" s="13"/>
      <c r="E24" s="13"/>
      <c r="F24" s="13"/>
      <c r="G24" s="15">
        <v>1008500</v>
      </c>
      <c r="I24" s="15">
        <v>-81.75</v>
      </c>
      <c r="J24" s="16">
        <v>0.51539999999999997</v>
      </c>
      <c r="K24" s="16">
        <v>2.7000000000000001E-3</v>
      </c>
    </row>
    <row r="25" spans="2:11">
      <c r="B25" s="6" t="s">
        <v>608</v>
      </c>
      <c r="C25" s="17">
        <v>777102203</v>
      </c>
      <c r="D25" s="6" t="s">
        <v>514</v>
      </c>
      <c r="E25" s="6"/>
      <c r="F25" s="6" t="s">
        <v>99</v>
      </c>
      <c r="G25" s="7">
        <v>-385000</v>
      </c>
      <c r="H25" s="7">
        <v>-16.41</v>
      </c>
      <c r="I25" s="7">
        <v>63.18</v>
      </c>
      <c r="J25" s="8">
        <v>7.5899999999999995E-2</v>
      </c>
      <c r="K25" s="8">
        <v>4.0000000000000002E-4</v>
      </c>
    </row>
    <row r="26" spans="2:11">
      <c r="B26" s="6" t="s">
        <v>609</v>
      </c>
      <c r="C26" s="17">
        <v>413696774</v>
      </c>
      <c r="D26" s="6" t="s">
        <v>514</v>
      </c>
      <c r="E26" s="6" t="s">
        <v>610</v>
      </c>
      <c r="F26" s="6" t="s">
        <v>99</v>
      </c>
      <c r="G26" s="7">
        <v>-100000</v>
      </c>
      <c r="H26" s="7">
        <v>-26.07</v>
      </c>
      <c r="I26" s="7">
        <v>26.07</v>
      </c>
      <c r="J26" s="8">
        <v>3.1300000000000001E-2</v>
      </c>
      <c r="K26" s="8">
        <v>2.0000000000000001E-4</v>
      </c>
    </row>
    <row r="27" spans="2:11">
      <c r="B27" s="6" t="s">
        <v>611</v>
      </c>
      <c r="C27" s="17">
        <v>413698390</v>
      </c>
      <c r="D27" s="6" t="s">
        <v>514</v>
      </c>
      <c r="E27" s="6" t="s">
        <v>610</v>
      </c>
      <c r="F27" s="6" t="s">
        <v>99</v>
      </c>
      <c r="G27" s="7">
        <v>-394000</v>
      </c>
      <c r="H27" s="7">
        <v>-16.18</v>
      </c>
      <c r="I27" s="7">
        <v>63.76</v>
      </c>
      <c r="J27" s="8">
        <v>7.6600000000000001E-2</v>
      </c>
      <c r="K27" s="8">
        <v>4.0000000000000002E-4</v>
      </c>
    </row>
    <row r="28" spans="2:11">
      <c r="B28" s="6" t="s">
        <v>612</v>
      </c>
      <c r="C28" s="17">
        <v>414169219</v>
      </c>
      <c r="D28" s="6" t="s">
        <v>514</v>
      </c>
      <c r="E28" s="6" t="s">
        <v>613</v>
      </c>
      <c r="F28" s="6" t="s">
        <v>99</v>
      </c>
      <c r="G28" s="7">
        <v>-400000</v>
      </c>
      <c r="H28" s="7">
        <v>-5.14</v>
      </c>
      <c r="I28" s="7">
        <v>20.58</v>
      </c>
      <c r="J28" s="8">
        <v>2.47E-2</v>
      </c>
      <c r="K28" s="8">
        <v>1E-4</v>
      </c>
    </row>
    <row r="29" spans="2:11">
      <c r="B29" s="6" t="s">
        <v>614</v>
      </c>
      <c r="C29" s="17">
        <v>414170126</v>
      </c>
      <c r="D29" s="6" t="s">
        <v>514</v>
      </c>
      <c r="E29" s="6" t="s">
        <v>613</v>
      </c>
      <c r="F29" s="6" t="s">
        <v>99</v>
      </c>
      <c r="G29" s="7">
        <v>2287500</v>
      </c>
      <c r="H29" s="7">
        <v>-11.16</v>
      </c>
      <c r="I29" s="7">
        <v>-255.34</v>
      </c>
      <c r="J29" s="8">
        <v>0.30680000000000002</v>
      </c>
      <c r="K29" s="8">
        <v>1.6000000000000001E-3</v>
      </c>
    </row>
    <row r="30" spans="2:11">
      <c r="B30" s="13" t="s">
        <v>615</v>
      </c>
      <c r="C30" s="14"/>
      <c r="D30" s="13"/>
      <c r="E30" s="13"/>
      <c r="F30" s="13"/>
      <c r="G30" s="15">
        <v>952000</v>
      </c>
      <c r="I30" s="15">
        <v>62.13</v>
      </c>
      <c r="J30" s="16">
        <v>0.2341</v>
      </c>
      <c r="K30" s="16">
        <v>1.1999999999999999E-3</v>
      </c>
    </row>
    <row r="31" spans="2:11">
      <c r="B31" s="6" t="s">
        <v>616</v>
      </c>
      <c r="C31" s="17">
        <v>777102229</v>
      </c>
      <c r="D31" s="6" t="s">
        <v>514</v>
      </c>
      <c r="E31" s="6"/>
      <c r="F31" s="6" t="s">
        <v>42</v>
      </c>
      <c r="G31" s="7">
        <v>-320000</v>
      </c>
      <c r="H31" s="7">
        <v>5.51</v>
      </c>
      <c r="I31" s="7">
        <v>-66.36</v>
      </c>
      <c r="J31" s="8">
        <v>7.9699999999999993E-2</v>
      </c>
      <c r="K31" s="8">
        <v>4.0000000000000002E-4</v>
      </c>
    </row>
    <row r="32" spans="2:11">
      <c r="B32" s="6" t="s">
        <v>617</v>
      </c>
      <c r="C32" s="17">
        <v>413696709</v>
      </c>
      <c r="D32" s="6" t="s">
        <v>514</v>
      </c>
      <c r="E32" s="6" t="s">
        <v>610</v>
      </c>
      <c r="F32" s="6" t="s">
        <v>42</v>
      </c>
      <c r="G32" s="7">
        <v>274000</v>
      </c>
      <c r="H32" s="7">
        <v>5.4</v>
      </c>
      <c r="I32" s="7">
        <v>55.7</v>
      </c>
      <c r="J32" s="8">
        <v>6.6900000000000001E-2</v>
      </c>
      <c r="K32" s="8">
        <v>4.0000000000000002E-4</v>
      </c>
    </row>
    <row r="33" spans="2:11">
      <c r="B33" s="6" t="s">
        <v>618</v>
      </c>
      <c r="C33" s="17">
        <v>414121798</v>
      </c>
      <c r="D33" s="6" t="s">
        <v>514</v>
      </c>
      <c r="E33" s="6" t="s">
        <v>619</v>
      </c>
      <c r="F33" s="6" t="s">
        <v>42</v>
      </c>
      <c r="G33" s="7">
        <v>226000</v>
      </c>
      <c r="H33" s="7">
        <v>1.63</v>
      </c>
      <c r="I33" s="7">
        <v>13.84</v>
      </c>
      <c r="J33" s="8">
        <v>1.66E-2</v>
      </c>
      <c r="K33" s="8">
        <v>1E-4</v>
      </c>
    </row>
    <row r="34" spans="2:11">
      <c r="B34" s="6" t="s">
        <v>620</v>
      </c>
      <c r="C34" s="17">
        <v>414761817</v>
      </c>
      <c r="D34" s="6" t="s">
        <v>514</v>
      </c>
      <c r="E34" s="6" t="s">
        <v>621</v>
      </c>
      <c r="F34" s="6" t="s">
        <v>42</v>
      </c>
      <c r="G34" s="7">
        <v>85000</v>
      </c>
      <c r="H34" s="7">
        <v>2.48</v>
      </c>
      <c r="I34" s="7">
        <v>7.94</v>
      </c>
      <c r="J34" s="8">
        <v>9.4999999999999998E-3</v>
      </c>
      <c r="K34" s="8">
        <v>0</v>
      </c>
    </row>
    <row r="35" spans="2:11">
      <c r="B35" s="6" t="s">
        <v>620</v>
      </c>
      <c r="C35" s="17">
        <v>414903237</v>
      </c>
      <c r="D35" s="6" t="s">
        <v>514</v>
      </c>
      <c r="E35" s="6" t="s">
        <v>622</v>
      </c>
      <c r="F35" s="6" t="s">
        <v>42</v>
      </c>
      <c r="G35" s="7">
        <v>86000</v>
      </c>
      <c r="H35" s="7">
        <v>2.52</v>
      </c>
      <c r="I35" s="7">
        <v>8.18</v>
      </c>
      <c r="J35" s="8">
        <v>9.7999999999999997E-3</v>
      </c>
      <c r="K35" s="8">
        <v>1E-4</v>
      </c>
    </row>
    <row r="36" spans="2:11">
      <c r="B36" s="6" t="s">
        <v>623</v>
      </c>
      <c r="C36" s="17">
        <v>414169003</v>
      </c>
      <c r="D36" s="6" t="s">
        <v>514</v>
      </c>
      <c r="E36" s="6" t="s">
        <v>613</v>
      </c>
      <c r="F36" s="6" t="s">
        <v>42</v>
      </c>
      <c r="G36" s="7">
        <v>601000</v>
      </c>
      <c r="H36" s="7">
        <v>1.89</v>
      </c>
      <c r="I36" s="7">
        <v>42.83</v>
      </c>
      <c r="J36" s="8">
        <v>5.1499999999999997E-2</v>
      </c>
      <c r="K36" s="8">
        <v>2.9999999999999997E-4</v>
      </c>
    </row>
    <row r="37" spans="2:11">
      <c r="B37" s="13" t="s">
        <v>624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625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3" t="s">
        <v>626</v>
      </c>
      <c r="C39" s="12"/>
      <c r="D39" s="3"/>
      <c r="E39" s="3"/>
      <c r="F39" s="3"/>
      <c r="G39" s="9">
        <v>0</v>
      </c>
      <c r="I39" s="9">
        <v>0</v>
      </c>
      <c r="J39" s="10">
        <v>0</v>
      </c>
      <c r="K39" s="10">
        <v>0</v>
      </c>
    </row>
    <row r="40" spans="2:11">
      <c r="B40" s="13" t="s">
        <v>597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627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624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625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6" spans="2:11">
      <c r="B46" s="6" t="s">
        <v>139</v>
      </c>
      <c r="C46" s="17"/>
      <c r="D46" s="6"/>
      <c r="E46" s="6"/>
      <c r="F46" s="6"/>
    </row>
    <row r="50" spans="2:2">
      <c r="B5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703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536</v>
      </c>
    </row>
    <row r="7" spans="2:17" ht="15.75">
      <c r="B7" s="2" t="s">
        <v>628</v>
      </c>
    </row>
    <row r="8" spans="2:17">
      <c r="B8" s="3" t="s">
        <v>79</v>
      </c>
      <c r="C8" s="3" t="s">
        <v>80</v>
      </c>
      <c r="D8" s="3" t="s">
        <v>526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537</v>
      </c>
      <c r="O8" s="3" t="s">
        <v>146</v>
      </c>
      <c r="P8" s="3" t="s">
        <v>147</v>
      </c>
      <c r="Q8" s="3" t="s">
        <v>89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631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topLeftCell="A10" workbookViewId="0">
      <selection activeCell="F21" sqref="F2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703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632</v>
      </c>
    </row>
    <row r="7" spans="2:15">
      <c r="B7" s="3" t="s">
        <v>79</v>
      </c>
      <c r="C7" s="3" t="s">
        <v>633</v>
      </c>
      <c r="D7" s="3" t="s">
        <v>80</v>
      </c>
      <c r="E7" s="3" t="s">
        <v>82</v>
      </c>
      <c r="F7" s="3" t="s">
        <v>83</v>
      </c>
      <c r="G7" s="3" t="s">
        <v>144</v>
      </c>
      <c r="H7" s="3" t="s">
        <v>84</v>
      </c>
      <c r="I7" s="3" t="s">
        <v>85</v>
      </c>
      <c r="J7" s="3" t="s">
        <v>86</v>
      </c>
      <c r="K7" s="3" t="s">
        <v>145</v>
      </c>
      <c r="L7" s="3" t="s">
        <v>41</v>
      </c>
      <c r="M7" s="3" t="s">
        <v>537</v>
      </c>
      <c r="N7" s="3" t="s">
        <v>147</v>
      </c>
      <c r="O7" s="3" t="s">
        <v>89</v>
      </c>
    </row>
    <row r="8" spans="2:15">
      <c r="B8" s="4"/>
      <c r="C8" s="4"/>
      <c r="D8" s="4"/>
      <c r="E8" s="4"/>
      <c r="F8" s="4"/>
      <c r="G8" s="4" t="s">
        <v>149</v>
      </c>
      <c r="H8" s="4"/>
      <c r="I8" s="4" t="s">
        <v>90</v>
      </c>
      <c r="J8" s="4" t="s">
        <v>90</v>
      </c>
      <c r="K8" s="4" t="s">
        <v>150</v>
      </c>
      <c r="L8" s="4" t="s">
        <v>151</v>
      </c>
      <c r="M8" s="4" t="s">
        <v>91</v>
      </c>
      <c r="N8" s="4" t="s">
        <v>90</v>
      </c>
      <c r="O8" s="4" t="s">
        <v>90</v>
      </c>
    </row>
    <row r="10" spans="2:15">
      <c r="B10" s="3" t="s">
        <v>634</v>
      </c>
      <c r="C10" s="3"/>
      <c r="D10" s="12"/>
      <c r="E10" s="3"/>
      <c r="F10" s="3"/>
      <c r="G10" s="12">
        <v>2.88</v>
      </c>
      <c r="H10" s="3"/>
      <c r="J10" s="10">
        <v>3.5400000000000001E-2</v>
      </c>
      <c r="K10" s="9">
        <v>4663686.99</v>
      </c>
      <c r="M10" s="9">
        <v>5077.87</v>
      </c>
      <c r="N10" s="10">
        <v>1</v>
      </c>
      <c r="O10" s="10">
        <v>3.1899999999999998E-2</v>
      </c>
    </row>
    <row r="11" spans="2:15">
      <c r="B11" s="3" t="s">
        <v>635</v>
      </c>
      <c r="C11" s="3"/>
      <c r="D11" s="12"/>
      <c r="E11" s="3"/>
      <c r="F11" s="3"/>
      <c r="G11" s="12">
        <v>2.88</v>
      </c>
      <c r="H11" s="3"/>
      <c r="J11" s="10">
        <v>3.5400000000000001E-2</v>
      </c>
      <c r="K11" s="9">
        <v>4663686.99</v>
      </c>
      <c r="M11" s="9">
        <v>5077.87</v>
      </c>
      <c r="N11" s="10">
        <v>1</v>
      </c>
      <c r="O11" s="10">
        <v>3.1899999999999998E-2</v>
      </c>
    </row>
    <row r="12" spans="2:15">
      <c r="B12" s="13" t="s">
        <v>636</v>
      </c>
      <c r="C12" s="13"/>
      <c r="D12" s="14"/>
      <c r="E12" s="13"/>
      <c r="F12" s="13"/>
      <c r="H12" s="13"/>
      <c r="K12" s="15">
        <v>2626575.5299999998</v>
      </c>
      <c r="M12" s="15">
        <v>2639.89</v>
      </c>
      <c r="N12" s="16">
        <v>0.51990000000000003</v>
      </c>
      <c r="O12" s="16">
        <v>1.66E-2</v>
      </c>
    </row>
    <row r="13" spans="2:15">
      <c r="B13" s="6" t="s">
        <v>637</v>
      </c>
      <c r="C13" s="6" t="s">
        <v>638</v>
      </c>
      <c r="D13" s="17">
        <v>300125085</v>
      </c>
      <c r="E13" s="6" t="s">
        <v>208</v>
      </c>
      <c r="F13" s="6" t="s">
        <v>98</v>
      </c>
      <c r="H13" s="6" t="s">
        <v>99</v>
      </c>
      <c r="K13" s="7">
        <v>2626575.5299999998</v>
      </c>
      <c r="L13" s="7">
        <v>100.51</v>
      </c>
      <c r="M13" s="7">
        <v>2639.89</v>
      </c>
      <c r="N13" s="8">
        <v>0.51990000000000003</v>
      </c>
      <c r="O13" s="8">
        <v>1.66E-2</v>
      </c>
    </row>
    <row r="14" spans="2:15">
      <c r="B14" s="13" t="s">
        <v>639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640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641</v>
      </c>
      <c r="C16" s="13"/>
      <c r="D16" s="14"/>
      <c r="E16" s="13"/>
      <c r="F16" s="13"/>
      <c r="G16" s="14">
        <v>3.59</v>
      </c>
      <c r="H16" s="13"/>
      <c r="J16" s="16">
        <v>2.8400000000000002E-2</v>
      </c>
      <c r="K16" s="15">
        <v>1450000</v>
      </c>
      <c r="M16" s="15">
        <v>1569.57</v>
      </c>
      <c r="N16" s="16">
        <v>0.30909999999999999</v>
      </c>
      <c r="O16" s="16">
        <v>9.9000000000000008E-3</v>
      </c>
    </row>
    <row r="17" spans="2:15">
      <c r="B17" s="6" t="s">
        <v>642</v>
      </c>
      <c r="C17" s="6" t="s">
        <v>638</v>
      </c>
      <c r="D17" s="17">
        <v>99102790</v>
      </c>
      <c r="E17" s="6" t="s">
        <v>296</v>
      </c>
      <c r="F17" s="6" t="s">
        <v>232</v>
      </c>
      <c r="G17" s="17">
        <v>5.34</v>
      </c>
      <c r="H17" s="6" t="s">
        <v>99</v>
      </c>
      <c r="I17" s="18">
        <v>4.9000000000000002E-2</v>
      </c>
      <c r="J17" s="8">
        <v>2.9600000000000001E-2</v>
      </c>
      <c r="K17" s="7">
        <v>590000</v>
      </c>
      <c r="L17" s="7">
        <v>110.92</v>
      </c>
      <c r="M17" s="7">
        <v>654.42999999999995</v>
      </c>
      <c r="N17" s="8">
        <v>0.12889999999999999</v>
      </c>
      <c r="O17" s="8">
        <v>4.1000000000000003E-3</v>
      </c>
    </row>
    <row r="18" spans="2:15">
      <c r="B18" s="6" t="s">
        <v>643</v>
      </c>
      <c r="C18" s="6" t="s">
        <v>638</v>
      </c>
      <c r="D18" s="17">
        <v>99102675</v>
      </c>
      <c r="E18" s="6" t="s">
        <v>296</v>
      </c>
      <c r="F18" s="6" t="s">
        <v>644</v>
      </c>
      <c r="G18" s="17">
        <v>2.2599999999999998</v>
      </c>
      <c r="H18" s="6" t="s">
        <v>99</v>
      </c>
      <c r="I18" s="18">
        <v>5.2499999999999998E-2</v>
      </c>
      <c r="J18" s="8">
        <v>2.8799999999999999E-2</v>
      </c>
      <c r="K18" s="7">
        <v>560000</v>
      </c>
      <c r="L18" s="7">
        <v>105.93</v>
      </c>
      <c r="M18" s="7">
        <v>593.21</v>
      </c>
      <c r="N18" s="8">
        <v>0.1168</v>
      </c>
      <c r="O18" s="8">
        <v>3.7000000000000002E-3</v>
      </c>
    </row>
    <row r="19" spans="2:15">
      <c r="B19" s="6" t="s">
        <v>645</v>
      </c>
      <c r="C19" s="6" t="s">
        <v>638</v>
      </c>
      <c r="D19" s="17">
        <v>99103335</v>
      </c>
      <c r="E19" s="6" t="s">
        <v>296</v>
      </c>
      <c r="F19" s="6" t="s">
        <v>232</v>
      </c>
      <c r="G19" s="17">
        <v>2.4900000000000002</v>
      </c>
      <c r="H19" s="6" t="s">
        <v>99</v>
      </c>
      <c r="I19" s="18">
        <v>4.7500000000000001E-2</v>
      </c>
      <c r="J19" s="8">
        <v>2.5100000000000001E-2</v>
      </c>
      <c r="K19" s="7">
        <v>300000</v>
      </c>
      <c r="L19" s="7">
        <v>107.31</v>
      </c>
      <c r="M19" s="7">
        <v>321.93</v>
      </c>
      <c r="N19" s="8">
        <v>6.3399999999999998E-2</v>
      </c>
      <c r="O19" s="8">
        <v>2E-3</v>
      </c>
    </row>
    <row r="20" spans="2:15">
      <c r="B20" s="13" t="s">
        <v>646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647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648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649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650</v>
      </c>
      <c r="C24" s="13"/>
      <c r="D24" s="14"/>
      <c r="E24" s="13"/>
      <c r="F24" s="13"/>
      <c r="G24" s="14">
        <v>1.6</v>
      </c>
      <c r="H24" s="13"/>
      <c r="J24" s="16">
        <v>4.8099999999999997E-2</v>
      </c>
      <c r="K24" s="15">
        <v>587111.46</v>
      </c>
      <c r="M24" s="15">
        <v>868.41</v>
      </c>
      <c r="N24" s="16">
        <v>0.17100000000000001</v>
      </c>
      <c r="O24" s="16">
        <v>5.4999999999999997E-3</v>
      </c>
    </row>
    <row r="25" spans="2:15">
      <c r="B25" s="6" t="s">
        <v>651</v>
      </c>
      <c r="C25" s="6" t="s">
        <v>638</v>
      </c>
      <c r="D25" s="17">
        <v>99103665</v>
      </c>
      <c r="E25" s="6"/>
      <c r="F25" s="6"/>
      <c r="G25" s="17">
        <v>2.4500000000000002</v>
      </c>
      <c r="H25" s="6" t="s">
        <v>42</v>
      </c>
      <c r="I25" s="18">
        <v>5.5E-2</v>
      </c>
      <c r="J25" s="8">
        <v>7.8299999999999995E-2</v>
      </c>
      <c r="K25" s="7">
        <v>100000</v>
      </c>
      <c r="L25" s="7">
        <v>95.97</v>
      </c>
      <c r="M25" s="7">
        <v>361.42</v>
      </c>
      <c r="N25" s="8">
        <v>7.1199999999999999E-2</v>
      </c>
      <c r="O25" s="8">
        <v>2.3E-3</v>
      </c>
    </row>
    <row r="26" spans="2:15">
      <c r="B26" s="6" t="s">
        <v>652</v>
      </c>
      <c r="C26" s="6" t="s">
        <v>638</v>
      </c>
      <c r="D26" s="17">
        <v>99103038</v>
      </c>
      <c r="E26" s="6"/>
      <c r="F26" s="6"/>
      <c r="G26" s="17">
        <v>1</v>
      </c>
      <c r="H26" s="6" t="s">
        <v>99</v>
      </c>
      <c r="I26" s="18">
        <v>1.8984999999999998E-2</v>
      </c>
      <c r="J26" s="8">
        <v>2.6499999999999999E-2</v>
      </c>
      <c r="K26" s="7">
        <v>487111.46</v>
      </c>
      <c r="L26" s="7">
        <v>104.08</v>
      </c>
      <c r="M26" s="7">
        <v>506.99</v>
      </c>
      <c r="N26" s="8">
        <v>9.98E-2</v>
      </c>
      <c r="O26" s="8">
        <v>3.2000000000000002E-3</v>
      </c>
    </row>
    <row r="27" spans="2:15">
      <c r="B27" s="3" t="s">
        <v>653</v>
      </c>
      <c r="C27" s="3"/>
      <c r="D27" s="12"/>
      <c r="E27" s="3"/>
      <c r="F27" s="3"/>
      <c r="H27" s="3"/>
      <c r="K27" s="9">
        <v>0</v>
      </c>
      <c r="M27" s="9">
        <v>0</v>
      </c>
      <c r="N27" s="10">
        <v>0</v>
      </c>
      <c r="O27" s="10">
        <v>0</v>
      </c>
    </row>
    <row r="28" spans="2:15">
      <c r="B28" s="13" t="s">
        <v>654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655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0" spans="2:15">
      <c r="B30" s="13" t="s">
        <v>656</v>
      </c>
      <c r="C30" s="13"/>
      <c r="D30" s="14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1" spans="2:15">
      <c r="B31" s="13" t="s">
        <v>657</v>
      </c>
      <c r="C31" s="13"/>
      <c r="D31" s="14"/>
      <c r="E31" s="13"/>
      <c r="F31" s="13"/>
      <c r="H31" s="13"/>
      <c r="K31" s="15">
        <v>0</v>
      </c>
      <c r="M31" s="15">
        <v>0</v>
      </c>
      <c r="N31" s="16">
        <v>0</v>
      </c>
      <c r="O31" s="16">
        <v>0</v>
      </c>
    </row>
    <row r="34" spans="2:8">
      <c r="B34" s="6" t="s">
        <v>139</v>
      </c>
      <c r="C34" s="6"/>
      <c r="D34" s="17"/>
      <c r="E34" s="6"/>
      <c r="F34" s="6"/>
      <c r="H34" s="6"/>
    </row>
    <row r="38" spans="2:8">
      <c r="B38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703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658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144</v>
      </c>
      <c r="H7" s="3" t="s">
        <v>84</v>
      </c>
      <c r="I7" s="3" t="s">
        <v>85</v>
      </c>
      <c r="J7" s="3" t="s">
        <v>86</v>
      </c>
      <c r="K7" s="3" t="s">
        <v>145</v>
      </c>
      <c r="L7" s="3" t="s">
        <v>41</v>
      </c>
      <c r="M7" s="3" t="s">
        <v>537</v>
      </c>
      <c r="N7" s="3" t="s">
        <v>147</v>
      </c>
      <c r="O7" s="3" t="s">
        <v>89</v>
      </c>
    </row>
    <row r="8" spans="2:15">
      <c r="B8" s="4"/>
      <c r="C8" s="4"/>
      <c r="D8" s="4"/>
      <c r="E8" s="4"/>
      <c r="F8" s="4"/>
      <c r="G8" s="4" t="s">
        <v>149</v>
      </c>
      <c r="H8" s="4"/>
      <c r="I8" s="4" t="s">
        <v>90</v>
      </c>
      <c r="J8" s="4" t="s">
        <v>90</v>
      </c>
      <c r="K8" s="4" t="s">
        <v>150</v>
      </c>
      <c r="L8" s="4" t="s">
        <v>151</v>
      </c>
      <c r="M8" s="4" t="s">
        <v>91</v>
      </c>
      <c r="N8" s="4" t="s">
        <v>90</v>
      </c>
      <c r="O8" s="4" t="s">
        <v>90</v>
      </c>
    </row>
    <row r="10" spans="2:15">
      <c r="B10" s="3" t="s">
        <v>659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660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661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662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663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664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665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666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666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139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703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667</v>
      </c>
    </row>
    <row r="7" spans="2:9">
      <c r="B7" s="3" t="s">
        <v>79</v>
      </c>
      <c r="C7" s="3" t="s">
        <v>668</v>
      </c>
      <c r="D7" s="3" t="s">
        <v>669</v>
      </c>
      <c r="E7" s="3" t="s">
        <v>670</v>
      </c>
      <c r="F7" s="3" t="s">
        <v>84</v>
      </c>
      <c r="G7" s="3" t="s">
        <v>671</v>
      </c>
      <c r="H7" s="3" t="s">
        <v>147</v>
      </c>
      <c r="I7" s="3" t="s">
        <v>89</v>
      </c>
    </row>
    <row r="8" spans="2:9">
      <c r="B8" s="4"/>
      <c r="C8" s="4"/>
      <c r="D8" s="4"/>
      <c r="E8" s="4" t="s">
        <v>149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672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673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674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675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676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677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678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139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679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537</v>
      </c>
      <c r="J7" s="3" t="s">
        <v>147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680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681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682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681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683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139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684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537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685</v>
      </c>
      <c r="C10" s="12"/>
      <c r="D10" s="3"/>
      <c r="E10" s="3"/>
      <c r="F10" s="3"/>
      <c r="I10" s="9">
        <v>6.93</v>
      </c>
      <c r="J10" s="10">
        <v>1</v>
      </c>
      <c r="K10" s="10">
        <v>0</v>
      </c>
    </row>
    <row r="11" spans="2:11">
      <c r="B11" s="3" t="s">
        <v>686</v>
      </c>
      <c r="C11" s="12"/>
      <c r="D11" s="3"/>
      <c r="E11" s="3"/>
      <c r="F11" s="3"/>
      <c r="I11" s="9">
        <v>4.63</v>
      </c>
      <c r="J11" s="10">
        <v>0.66859999999999997</v>
      </c>
      <c r="K11" s="10">
        <v>0</v>
      </c>
    </row>
    <row r="12" spans="2:11">
      <c r="B12" s="13" t="s">
        <v>686</v>
      </c>
      <c r="C12" s="14"/>
      <c r="D12" s="13"/>
      <c r="E12" s="13"/>
      <c r="F12" s="13"/>
      <c r="I12" s="15">
        <v>4.63</v>
      </c>
      <c r="J12" s="16">
        <v>0.66859999999999997</v>
      </c>
      <c r="K12" s="16">
        <v>0</v>
      </c>
    </row>
    <row r="13" spans="2:11">
      <c r="B13" s="6" t="s">
        <v>687</v>
      </c>
      <c r="C13" s="17">
        <v>134010</v>
      </c>
      <c r="D13" s="6"/>
      <c r="E13" s="6"/>
      <c r="F13" s="6" t="s">
        <v>99</v>
      </c>
      <c r="I13" s="7">
        <v>4.63</v>
      </c>
      <c r="J13" s="8">
        <v>0.66859999999999997</v>
      </c>
      <c r="K13" s="8">
        <v>0</v>
      </c>
    </row>
    <row r="14" spans="2:11">
      <c r="B14" s="3" t="s">
        <v>688</v>
      </c>
      <c r="C14" s="12"/>
      <c r="D14" s="3"/>
      <c r="E14" s="3"/>
      <c r="F14" s="3"/>
      <c r="I14" s="9">
        <v>2.2999999999999998</v>
      </c>
      <c r="J14" s="10">
        <v>0.33139999999999997</v>
      </c>
      <c r="K14" s="10">
        <v>0</v>
      </c>
    </row>
    <row r="15" spans="2:11">
      <c r="B15" s="13" t="s">
        <v>688</v>
      </c>
      <c r="C15" s="14"/>
      <c r="D15" s="13"/>
      <c r="E15" s="13"/>
      <c r="F15" s="13"/>
      <c r="I15" s="15">
        <v>2.2999999999999998</v>
      </c>
      <c r="J15" s="16">
        <v>0.33139999999999997</v>
      </c>
      <c r="K15" s="16">
        <v>0</v>
      </c>
    </row>
    <row r="16" spans="2:11">
      <c r="B16" s="6" t="s">
        <v>689</v>
      </c>
      <c r="C16" s="17" t="s">
        <v>690</v>
      </c>
      <c r="D16" s="6"/>
      <c r="E16" s="6"/>
      <c r="F16" s="6" t="s">
        <v>99</v>
      </c>
      <c r="I16" s="7">
        <v>2.2999999999999998</v>
      </c>
      <c r="J16" s="8">
        <v>0.33139999999999997</v>
      </c>
      <c r="K16" s="8">
        <v>0</v>
      </c>
    </row>
    <row r="19" spans="2:6">
      <c r="B19" s="6" t="s">
        <v>139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C26" sqref="C2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703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691</v>
      </c>
    </row>
    <row r="7" spans="2:4">
      <c r="B7" s="3" t="s">
        <v>79</v>
      </c>
      <c r="C7" s="3" t="s">
        <v>692</v>
      </c>
      <c r="D7" s="3" t="s">
        <v>537</v>
      </c>
    </row>
    <row r="8" spans="2:4">
      <c r="B8" s="4"/>
      <c r="C8" s="4" t="s">
        <v>148</v>
      </c>
      <c r="D8" s="4" t="s">
        <v>91</v>
      </c>
    </row>
    <row r="10" spans="2:4">
      <c r="B10" s="3" t="s">
        <v>693</v>
      </c>
      <c r="C10" s="3"/>
      <c r="D10" s="9">
        <v>0</v>
      </c>
    </row>
    <row r="11" spans="2:4">
      <c r="B11" s="3" t="s">
        <v>694</v>
      </c>
      <c r="C11" s="3"/>
      <c r="D11" s="9">
        <v>0</v>
      </c>
    </row>
    <row r="12" spans="2:4">
      <c r="B12" s="13" t="s">
        <v>695</v>
      </c>
      <c r="C12" s="13"/>
      <c r="D12" s="15">
        <v>0</v>
      </c>
    </row>
    <row r="13" spans="2:4">
      <c r="B13" s="3" t="s">
        <v>696</v>
      </c>
      <c r="C13" s="3"/>
      <c r="D13" s="9">
        <v>0</v>
      </c>
    </row>
    <row r="14" spans="2:4">
      <c r="B14" s="13" t="s">
        <v>697</v>
      </c>
      <c r="C14" s="13"/>
      <c r="D14" s="15">
        <v>0</v>
      </c>
    </row>
    <row r="17" spans="2:3">
      <c r="B17" s="6" t="s">
        <v>139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698</v>
      </c>
    </row>
    <row r="7" spans="2:16">
      <c r="B7" s="3" t="s">
        <v>79</v>
      </c>
      <c r="C7" s="3" t="s">
        <v>80</v>
      </c>
      <c r="D7" s="3" t="s">
        <v>190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699</v>
      </c>
      <c r="L7" s="3" t="s">
        <v>145</v>
      </c>
      <c r="M7" s="3" t="s">
        <v>700</v>
      </c>
      <c r="N7" s="3" t="s">
        <v>146</v>
      </c>
      <c r="O7" s="3" t="s">
        <v>147</v>
      </c>
      <c r="P7" s="3" t="s">
        <v>89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701</v>
      </c>
    </row>
    <row r="7" spans="2:16">
      <c r="B7" s="3" t="s">
        <v>79</v>
      </c>
      <c r="C7" s="3" t="s">
        <v>80</v>
      </c>
      <c r="D7" s="3" t="s">
        <v>190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699</v>
      </c>
      <c r="L7" s="3" t="s">
        <v>145</v>
      </c>
      <c r="M7" s="3" t="s">
        <v>700</v>
      </c>
      <c r="N7" s="3" t="s">
        <v>146</v>
      </c>
      <c r="O7" s="3" t="s">
        <v>147</v>
      </c>
      <c r="P7" s="3" t="s">
        <v>89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702</v>
      </c>
    </row>
    <row r="7" spans="2:16">
      <c r="B7" s="3" t="s">
        <v>79</v>
      </c>
      <c r="C7" s="3" t="s">
        <v>80</v>
      </c>
      <c r="D7" s="3" t="s">
        <v>190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699</v>
      </c>
      <c r="L7" s="3" t="s">
        <v>145</v>
      </c>
      <c r="M7" s="3" t="s">
        <v>700</v>
      </c>
      <c r="N7" s="3" t="s">
        <v>146</v>
      </c>
      <c r="O7" s="3" t="s">
        <v>147</v>
      </c>
      <c r="P7" s="3" t="s">
        <v>89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646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647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648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649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650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681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139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2016-06-05T11:01:59Z</dcterms:modified>
</cp:coreProperties>
</file>