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K93" i="6" l="1"/>
  <c r="K115" i="6"/>
  <c r="I11" i="11"/>
  <c r="D12" i="1"/>
</calcChain>
</file>

<file path=xl/sharedStrings.xml><?xml version="1.0" encoding="utf-8"?>
<sst xmlns="http://schemas.openxmlformats.org/spreadsheetml/2006/main" count="3213" uniqueCount="986">
  <si>
    <t>תאריך הדיווח: 29/09/2016</t>
  </si>
  <si>
    <t>החברה המדווחת: אקסלנס נשואה גמל בע"מ</t>
  </si>
  <si>
    <t>שם מסלול/קרן/קופה: אקסלנס מרכזית לפיצוי (10)</t>
  </si>
  <si>
    <t>מספר מסלול/קרן/קופה: 242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</si>
  <si>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</si>
  <si>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</si>
  <si>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</si>
  <si>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</si>
  <si>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</si>
  <si>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</si>
  <si>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</si>
  <si>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</si>
  <si>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</si>
  <si>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</si>
  <si>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</si>
  <si>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</si>
  <si>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</si>
  <si>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</si>
  <si>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</si>
  <si>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</si>
  <si>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</si>
  <si>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</si>
  <si>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</si>
  <si>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</si>
  <si>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</si>
  <si>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</si>
  <si>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</si>
  <si>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</si>
  <si>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</si>
  <si>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</si>
  <si>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</si>
  <si>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</si>
  <si>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</si>
  <si>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</si>
  <si>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</si>
  <si>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</si>
  <si>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</si>
  <si>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</si>
  <si>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</si>
  <si>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</si>
  <si>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</si>
  <si>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</si>
  <si>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</si>
  <si>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</si>
  <si>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</si>
  <si>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</si>
  <si>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</si>
  <si>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</si>
  <si>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</si>
  <si>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</si>
  <si>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</si>
  <si>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</si>
  <si>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</si>
  <si>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</si>
  <si>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</si>
  <si>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</si>
  <si>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</si>
  <si>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</si>
  <si>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</si>
  <si>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</si>
  <si>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</si>
  <si>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</si>
  <si>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</si>
  <si>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</si>
  <si>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</si>
  <si>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</si>
  <si>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</si>
  <si>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</si>
  <si>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</si>
  <si>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</si>
  <si>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</si>
  <si>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</si>
  <si>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</si>
  <si>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</si>
  <si>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</si>
  <si>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</si>
  <si>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</si>
  <si>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יואן סיני CNH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</si>
  <si>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</si>
  <si>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</si>
  <si>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</si>
  <si>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</si>
  <si>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</si>
  <si>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</si>
  <si>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</si>
  <si>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</si>
  <si>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</si>
  <si>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</si>
  <si>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</si>
  <si>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</si>
  <si>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</si>
  <si>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</si>
  <si>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</si>
  <si>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</si>
  <si>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</si>
  <si>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</si>
  <si>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</si>
  <si>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20-00000004</t>
  </si>
  <si>
    <t>AAA</t>
  </si>
  <si>
    <t>מעלות</t>
  </si>
  <si>
    <t>שקל חדש</t>
  </si>
  <si>
    <t>שקל חדש עתידי (מזרחי)</t>
  </si>
  <si>
    <t>20-00005000</t>
  </si>
  <si>
    <t>סה"כ יתרות מזומנים ועו"ש נקובים במט"ח</t>
  </si>
  <si>
    <t>חשבון דולר לאומי</t>
  </si>
  <si>
    <t>כספים מחוץ למזרח CAD</t>
  </si>
  <si>
    <t>מזומן יורו בלאומי</t>
  </si>
  <si>
    <t>מזומן ין בלאומי</t>
  </si>
  <si>
    <t>דולר אמריקאי (מזרחי)</t>
  </si>
  <si>
    <t>20-00000014</t>
  </si>
  <si>
    <t>מזומן אירו (מזרחי)</t>
  </si>
  <si>
    <t>20-00001010</t>
  </si>
  <si>
    <t>מזומן דולר אוסטרלי (מזרחי)</t>
  </si>
  <si>
    <t>20-00001015</t>
  </si>
  <si>
    <t>מזומן דולר הונג קונג (מזרחי)</t>
  </si>
  <si>
    <t>20-00001032</t>
  </si>
  <si>
    <t>מזומן דולר קנדי (מזרחי)</t>
  </si>
  <si>
    <t>20-00001009</t>
  </si>
  <si>
    <t>מזומן יין (מזרחי)</t>
  </si>
  <si>
    <t>20-00001002</t>
  </si>
  <si>
    <t>מזומן שטרלינג (מזרחי)</t>
  </si>
  <si>
    <t>20-00001004</t>
  </si>
  <si>
    <t>סה"כ פח"ק/פר"י</t>
  </si>
  <si>
    <t>פח"ק נשואה (מרכנתיל)</t>
  </si>
  <si>
    <t>AA+</t>
  </si>
  <si>
    <t>פח"ק 91 (מזרחי)</t>
  </si>
  <si>
    <t>20-00010910</t>
  </si>
  <si>
    <t>סה"כ פק"מ לתקופה של עד שלושה חודשים</t>
  </si>
  <si>
    <t>פיקדון בלאומי (ביטחו</t>
  </si>
  <si>
    <t>10-418183000</t>
  </si>
  <si>
    <t>פיקדון בנשואה -מזרחי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</si>
  <si>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</si>
  <si>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</si>
  <si>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</si>
  <si>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</si>
  <si>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FUT VAL EUR HSB</t>
  </si>
  <si>
    <t>FUTEURHSBC US</t>
  </si>
  <si>
    <t>FUT VAL JPY HSB</t>
  </si>
  <si>
    <t>FUTJPYHSBC US</t>
  </si>
  <si>
    <t>FUT VAL USD HSB</t>
  </si>
  <si>
    <t>FUTUSDHSBC US</t>
  </si>
  <si>
    <t>HSBC USD</t>
  </si>
  <si>
    <t>MONEY EUR HSBC</t>
  </si>
  <si>
    <t>HSBC EURO</t>
  </si>
  <si>
    <t>MONEY GBP HSBC</t>
  </si>
  <si>
    <t>HSBC GBP</t>
  </si>
  <si>
    <t>MONEY JPY HSBC</t>
  </si>
  <si>
    <t>HSBC JPY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</si>
  <si>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</si>
  <si>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</si>
  <si>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</si>
  <si>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</si>
  <si>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</si>
  <si>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</si>
  <si>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</si>
  <si>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</si>
  <si>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</si>
  <si>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</si>
  <si>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</si>
  <si>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</si>
  <si>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</si>
  <si>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</si>
  <si>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</si>
  <si>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</si>
  <si>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</si>
  <si>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</si>
  <si>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גליל 5904</t>
  </si>
  <si>
    <t>ממצמ0418</t>
  </si>
  <si>
    <t>ממצמ0517</t>
  </si>
  <si>
    <t>ממשל צמודה 1019</t>
  </si>
  <si>
    <t>ממשל צמודה 1025</t>
  </si>
  <si>
    <t>ממשלתי צמוד 0922</t>
  </si>
  <si>
    <t>ממשלתי צמוד 0923</t>
  </si>
  <si>
    <t>סה"כ ממשלתי לא צמוד</t>
  </si>
  <si>
    <t>ממשל שקלית 0122</t>
  </si>
  <si>
    <t>ממשל שקלית 0142</t>
  </si>
  <si>
    <t>ממשל שקלית 0323</t>
  </si>
  <si>
    <t>ממשל שקלית 0519</t>
  </si>
  <si>
    <t>ממשלתי שקלי 0118</t>
  </si>
  <si>
    <t>ממשלתי שקלי 0217</t>
  </si>
  <si>
    <t>ממשלתי שקלי 0324</t>
  </si>
  <si>
    <t>ממשלתי שקלי 0825</t>
  </si>
  <si>
    <t>ממשלתי שקלי 1026</t>
  </si>
  <si>
    <t>ממשל משתנה 1121</t>
  </si>
  <si>
    <t>ממשלתי ריבית משתנה 0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</si>
  <si>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</si>
  <si>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</si>
  <si>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</si>
  <si>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</si>
  <si>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</si>
  <si>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</si>
  <si>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</si>
  <si>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</si>
  <si>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</si>
  <si>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</si>
  <si>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</si>
  <si>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</si>
  <si>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</si>
  <si>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</si>
  <si>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</si>
  <si>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</si>
  <si>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</si>
  <si>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</si>
  <si>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</si>
  <si>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</si>
  <si>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</si>
  <si>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</si>
  <si>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מז טפ הנפק   43</t>
  </si>
  <si>
    <t>מז טפ הנפק 35</t>
  </si>
  <si>
    <t>לאומי התח נד  ח</t>
  </si>
  <si>
    <t>לאומי התח נד יב</t>
  </si>
  <si>
    <t>עזריאלי אג"ח ב'</t>
  </si>
  <si>
    <t>נדל"ן ובינוי</t>
  </si>
  <si>
    <t>פועלים הנ הת טו</t>
  </si>
  <si>
    <t>פועלים הנפ אג9</t>
  </si>
  <si>
    <t>פועלים הנפ הת10</t>
  </si>
  <si>
    <t>פועלים הנפ יד</t>
  </si>
  <si>
    <t>ארפורט אג3</t>
  </si>
  <si>
    <t>AA</t>
  </si>
  <si>
    <t>בינלאומי הנפקות הת21</t>
  </si>
  <si>
    <t>ולאר.ק4</t>
  </si>
  <si>
    <t>לאומי שה נד 300</t>
  </si>
  <si>
    <t>לאומי שהנד 200</t>
  </si>
  <si>
    <t>נצבא אג5</t>
  </si>
  <si>
    <t>נצבא אג6</t>
  </si>
  <si>
    <t>פועלים שה נד1 רובד2</t>
  </si>
  <si>
    <t>אדמה אג 2</t>
  </si>
  <si>
    <t>כימיה גומי ופלסטיק</t>
  </si>
  <si>
    <t>AA-</t>
  </si>
  <si>
    <t>אלוני חץ אג6</t>
  </si>
  <si>
    <t>אמות אג1</t>
  </si>
  <si>
    <t>בראק אן וי ב'</t>
  </si>
  <si>
    <t>בראק אן וי ג'</t>
  </si>
  <si>
    <t>גב ים 5</t>
  </si>
  <si>
    <t>גזית גלוב אג"ח ט'</t>
  </si>
  <si>
    <t>גזית גלוב אג11</t>
  </si>
  <si>
    <t>גזית גלוב אג4</t>
  </si>
  <si>
    <t>הראל הנפקות אג8</t>
  </si>
  <si>
    <t>ביטוח</t>
  </si>
  <si>
    <t>זראסאי אג1</t>
  </si>
  <si>
    <t>מליסרון  אגח יג</t>
  </si>
  <si>
    <t>מליסרון אג"ח ט'</t>
  </si>
  <si>
    <t>מליסרון אג5</t>
  </si>
  <si>
    <t>מליסרון אג6</t>
  </si>
  <si>
    <t>ריט 1     אגח ה (*) (*)</t>
  </si>
  <si>
    <t>אגוד הנפקות הת י"ז</t>
  </si>
  <si>
    <t>A+</t>
  </si>
  <si>
    <t>מידרוג</t>
  </si>
  <si>
    <t>אגוד הנפקות הת י"ט</t>
  </si>
  <si>
    <t>חברה לישראל 7</t>
  </si>
  <si>
    <t>השקעה ואחזקות</t>
  </si>
  <si>
    <t>ישרס אג"ח י"ב</t>
  </si>
  <si>
    <t>ישרס אג"ח י"ג</t>
  </si>
  <si>
    <t>ישרס אגח ו'</t>
  </si>
  <si>
    <t>סלקום אג2</t>
  </si>
  <si>
    <t>תקשורת ומדיה</t>
  </si>
  <si>
    <t>סלקום ד</t>
  </si>
  <si>
    <t>פועלים שה נד אג1</t>
  </si>
  <si>
    <t>אזורים 9</t>
  </si>
  <si>
    <t>A</t>
  </si>
  <si>
    <t>איידיאו גרופ אג"ח 5</t>
  </si>
  <si>
    <t>אלרוב נדלן אגח ב</t>
  </si>
  <si>
    <t>אפריקה מגורים אג1</t>
  </si>
  <si>
    <t>אפריקה מגורים אג2</t>
  </si>
  <si>
    <t>אשטרום נכסים אג7</t>
  </si>
  <si>
    <t>אשטרום קבוצה א'</t>
  </si>
  <si>
    <t>דרבן אג"ח ח</t>
  </si>
  <si>
    <t>דרבן.ק4</t>
  </si>
  <si>
    <t>ישפרו אג2</t>
  </si>
  <si>
    <t>מגה אור ד</t>
  </si>
  <si>
    <t>נכסים ובנין אג3</t>
  </si>
  <si>
    <t>קרדן רכב אג5</t>
  </si>
  <si>
    <t>שרותים</t>
  </si>
  <si>
    <t>קרדן רכב אג6</t>
  </si>
  <si>
    <t>שלמה החזקות אג11</t>
  </si>
  <si>
    <t>אדגר אג"ח ז</t>
  </si>
  <si>
    <t>A-</t>
  </si>
  <si>
    <t>אזורים 8 5.5%</t>
  </si>
  <si>
    <t>אינטרנט זהב אגח ג</t>
  </si>
  <si>
    <t>אלבר אג"ח י"ג</t>
  </si>
  <si>
    <t>אשדר אג3</t>
  </si>
  <si>
    <t>אשדר.ק1</t>
  </si>
  <si>
    <t>ירושלים ג'</t>
  </si>
  <si>
    <t>ירושלים הנפקות נד 10</t>
  </si>
  <si>
    <t>12הכשר.ק</t>
  </si>
  <si>
    <t>BBB+</t>
  </si>
  <si>
    <t>הכשרת ישוב אג13</t>
  </si>
  <si>
    <t>דורי קבוצה סד' ו</t>
  </si>
  <si>
    <t>BBB-</t>
  </si>
  <si>
    <t>ביטוח ישיר אג 9</t>
  </si>
  <si>
    <t>סה"כ אגרות חוב קונצרניות לא צמודות</t>
  </si>
  <si>
    <t>אלביט מערכות אג"ח א</t>
  </si>
  <si>
    <t>ביטחוניות</t>
  </si>
  <si>
    <t>לאומי התח נד יג</t>
  </si>
  <si>
    <t>בזק אגח8</t>
  </si>
  <si>
    <t>לאומי התח נד400</t>
  </si>
  <si>
    <t>לאומי שה נד 301</t>
  </si>
  <si>
    <t>אדמה אג4</t>
  </si>
  <si>
    <t>אלוני חץ אגח י</t>
  </si>
  <si>
    <t>בי קומיוניק אג3</t>
  </si>
  <si>
    <t>גב ים אג"ח ז</t>
  </si>
  <si>
    <t>דיסקונט מנפיקים הת9</t>
  </si>
  <si>
    <t>כללביט אגח ו</t>
  </si>
  <si>
    <t>כללביט אגח י</t>
  </si>
  <si>
    <t>פז נפט אג3</t>
  </si>
  <si>
    <t>פז נפט אג4</t>
  </si>
  <si>
    <t>אגוד הנפקות הת18</t>
  </si>
  <si>
    <t>גזית אג8</t>
  </si>
  <si>
    <t>דלתא אג"ח ה</t>
  </si>
  <si>
    <t>אופנה והלבשה</t>
  </si>
  <si>
    <t>ישרס אג"ח י"א</t>
  </si>
  <si>
    <t>פורמולה אג"ח א</t>
  </si>
  <si>
    <t>שירותי מידע</t>
  </si>
  <si>
    <t>פרטנר אג4</t>
  </si>
  <si>
    <t>אזורים 10</t>
  </si>
  <si>
    <t>דמרי אג"ח ד'</t>
  </si>
  <si>
    <t>שלמה החזקות אג12</t>
  </si>
  <si>
    <t>אלבר אג"ח י"ד</t>
  </si>
  <si>
    <t>אשדר אג4</t>
  </si>
  <si>
    <t>נאוי      אגח ב</t>
  </si>
  <si>
    <t>שירותים פיננסיים</t>
  </si>
  <si>
    <t>אלדן תחבורה אג"ח א</t>
  </si>
  <si>
    <t>סה"כ אגרות חוב קונצרניות צמודות למט"ח</t>
  </si>
  <si>
    <t>אול-יר אגח א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</si>
  <si>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</si>
  <si>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</si>
  <si>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</si>
  <si>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</si>
  <si>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INTEL 6.3 11/24</t>
  </si>
  <si>
    <t>US45950VEM46</t>
  </si>
  <si>
    <t>LSE</t>
  </si>
  <si>
    <t>בלומברג</t>
  </si>
  <si>
    <t>Diversified Financials</t>
  </si>
  <si>
    <t>S&amp;P</t>
  </si>
  <si>
    <t>TD 3 5/8 15/09/</t>
  </si>
  <si>
    <t>US891160MJ94</t>
  </si>
  <si>
    <t>אחר</t>
  </si>
  <si>
    <t>Banks</t>
  </si>
  <si>
    <t>SRENVX 5.75 8/50</t>
  </si>
  <si>
    <t>XS1261170515</t>
  </si>
  <si>
    <t>ISE</t>
  </si>
  <si>
    <t>Capital Goods</t>
  </si>
  <si>
    <t>COP 4.95 3/26</t>
  </si>
  <si>
    <t>US20826FAQ90</t>
  </si>
  <si>
    <t>NYSE</t>
  </si>
  <si>
    <t>Energy</t>
  </si>
  <si>
    <t>BBB</t>
  </si>
  <si>
    <t>Moody's</t>
  </si>
  <si>
    <t>DG 3.25 15/4/23</t>
  </si>
  <si>
    <t>US256677AC97</t>
  </si>
  <si>
    <t>Retailing</t>
  </si>
  <si>
    <t>HPQ 4.9 10/25</t>
  </si>
  <si>
    <t>USU42832AH59</t>
  </si>
  <si>
    <t>Technology Hardware &amp; Equipment</t>
  </si>
  <si>
    <t>INTNED 5.8 09/23</t>
  </si>
  <si>
    <t>USN45780CT38</t>
  </si>
  <si>
    <t>WLK 4 7/8 15/05</t>
  </si>
  <si>
    <t>US960413AN25</t>
  </si>
  <si>
    <t>Materials</t>
  </si>
  <si>
    <t>DLPH 5 2/23</t>
  </si>
  <si>
    <t>US247126AH80</t>
  </si>
  <si>
    <t>MOTOR 3.5 03/23</t>
  </si>
  <si>
    <t>US620076BC25</t>
  </si>
  <si>
    <t>TSS 4.8 04/01/2</t>
  </si>
  <si>
    <t>US891906AC37</t>
  </si>
  <si>
    <t>Software &amp; Services</t>
  </si>
  <si>
    <t>VIACOM 3.875 4</t>
  </si>
  <si>
    <t>US92553PAX06</t>
  </si>
  <si>
    <t>Media</t>
  </si>
  <si>
    <t>d4.4 06/21</t>
  </si>
  <si>
    <t>USU2526DAB56</t>
  </si>
  <si>
    <t>TWC 8.375 3/23</t>
  </si>
  <si>
    <t>US88731EAF79</t>
  </si>
  <si>
    <t>BB+</t>
  </si>
  <si>
    <t>4. מניות</t>
  </si>
  <si>
    <t>סה"כ מניות</t>
  </si>
  <si>
    <t>סה"כ מניות בישראל</t>
  </si>
  <si>
    <t>סה"כ מניות תל אביב 25</t>
  </si>
  <si>
    <t>בינלאומי 5</t>
  </si>
  <si>
    <t>דיסקונט</t>
  </si>
  <si>
    <t>לאומי</t>
  </si>
  <si>
    <t>מזרחי</t>
  </si>
  <si>
    <t>פועלים</t>
  </si>
  <si>
    <t>גזית גלוב</t>
  </si>
  <si>
    <t>מליסרון</t>
  </si>
  <si>
    <t>עזריאלי</t>
  </si>
  <si>
    <t>פרוטרום</t>
  </si>
  <si>
    <t>מזון</t>
  </si>
  <si>
    <t>שטראוס עלית</t>
  </si>
  <si>
    <t>טבע</t>
  </si>
  <si>
    <t>כיל</t>
  </si>
  <si>
    <t>מיילן</t>
  </si>
  <si>
    <t>פריגו</t>
  </si>
  <si>
    <t>חברה לישראל</t>
  </si>
  <si>
    <t>פז נפט</t>
  </si>
  <si>
    <t>אבנר יהש (*) (*)</t>
  </si>
  <si>
    <t>חיפושי נפט וגז</t>
  </si>
  <si>
    <t>דלק קדוחים (*) (*)</t>
  </si>
  <si>
    <t>ישראמקו</t>
  </si>
  <si>
    <t>בזק</t>
  </si>
  <si>
    <t>נייס</t>
  </si>
  <si>
    <t>תוכנה ואינטרנט</t>
  </si>
  <si>
    <t>אופקו</t>
  </si>
  <si>
    <t>השקעות במדעי החיים</t>
  </si>
  <si>
    <t>אלביט מערכות</t>
  </si>
  <si>
    <t>אורמת טכנו</t>
  </si>
  <si>
    <t>קלינטק</t>
  </si>
  <si>
    <t>סה"כ מניות תל אביב 75</t>
  </si>
  <si>
    <t>אגוד</t>
  </si>
  <si>
    <t>איידיאיי ביטוח</t>
  </si>
  <si>
    <t>הראל</t>
  </si>
  <si>
    <t>כלל עסקי ביטוח</t>
  </si>
  <si>
    <t>מגדל ביטוח</t>
  </si>
  <si>
    <t>מנורה</t>
  </si>
  <si>
    <t>שופרסל</t>
  </si>
  <si>
    <t>מסחר</t>
  </si>
  <si>
    <t>אל על</t>
  </si>
  <si>
    <t>איידיאו גרופ</t>
  </si>
  <si>
    <t>אירפורט סיטי</t>
  </si>
  <si>
    <t>אלוני חץ</t>
  </si>
  <si>
    <t>אלרוב נדלן ומלונאות</t>
  </si>
  <si>
    <t>אמות</t>
  </si>
  <si>
    <t>אפריקה נכסים</t>
  </si>
  <si>
    <t>אשטרום נכסים</t>
  </si>
  <si>
    <t>ביג</t>
  </si>
  <si>
    <t>בראק אן וי</t>
  </si>
  <si>
    <t>ישרס</t>
  </si>
  <si>
    <t>כלכלית</t>
  </si>
  <si>
    <t>מבני תעשיה</t>
  </si>
  <si>
    <t>נכסים בנין</t>
  </si>
  <si>
    <t>סאמיט</t>
  </si>
  <si>
    <t>רבוע נדלן</t>
  </si>
  <si>
    <t>ריט1 (*) (*)</t>
  </si>
  <si>
    <t>שיכון ובינוי</t>
  </si>
  <si>
    <t>נטו</t>
  </si>
  <si>
    <t>קרור 1</t>
  </si>
  <si>
    <t>דלתא גליל</t>
  </si>
  <si>
    <t>פוקס</t>
  </si>
  <si>
    <t>שפיר הנדסה</t>
  </si>
  <si>
    <t>מתכת ומוצרי בניה</t>
  </si>
  <si>
    <t>בזן</t>
  </si>
  <si>
    <t>ספאנטק</t>
  </si>
  <si>
    <t>עץ נייר ודפוס</t>
  </si>
  <si>
    <t>אלקו החזקות</t>
  </si>
  <si>
    <t>אלקטרה</t>
  </si>
  <si>
    <t>אקויטל</t>
  </si>
  <si>
    <t>ביטוח ישיר</t>
  </si>
  <si>
    <t>יואל</t>
  </si>
  <si>
    <t>מבטח שמיר</t>
  </si>
  <si>
    <t>קנון</t>
  </si>
  <si>
    <t>נפטא</t>
  </si>
  <si>
    <t>רציו יהש</t>
  </si>
  <si>
    <t>בי קומיוניקיישנס</t>
  </si>
  <si>
    <t>סלקום</t>
  </si>
  <si>
    <t>פרטנר</t>
  </si>
  <si>
    <t>ת. פרטנר</t>
  </si>
  <si>
    <t>מגיק</t>
  </si>
  <si>
    <t>ספיאנס</t>
  </si>
  <si>
    <t>טאואר</t>
  </si>
  <si>
    <t>מוליכים למחצה</t>
  </si>
  <si>
    <t>נובה</t>
  </si>
  <si>
    <t>אבוג'ן</t>
  </si>
  <si>
    <t>ביוטכנולוגיה</t>
  </si>
  <si>
    <t>קומפיוגן</t>
  </si>
  <si>
    <t>חילן טק</t>
  </si>
  <si>
    <t>פורמולה</t>
  </si>
  <si>
    <t>גילת</t>
  </si>
  <si>
    <t>ציוד תקשורת</t>
  </si>
  <si>
    <t>סה"כ מניות מניות היתר</t>
  </si>
  <si>
    <t>אוצר השלטון</t>
  </si>
  <si>
    <t>אוצר התישבות</t>
  </si>
  <si>
    <t>בנק ירושלים</t>
  </si>
  <si>
    <t>איילון</t>
  </si>
  <si>
    <t>חממה</t>
  </si>
  <si>
    <t>טיב טעם</t>
  </si>
  <si>
    <t>מדטכניקה</t>
  </si>
  <si>
    <t>מנדלסון תשתיות (*) (*)</t>
  </si>
  <si>
    <t>משביר</t>
  </si>
  <si>
    <t>סקופ</t>
  </si>
  <si>
    <t>דנאל כא</t>
  </si>
  <si>
    <t>אאורה</t>
  </si>
  <si>
    <t>אדגר</t>
  </si>
  <si>
    <t>אלקטרה נדלן</t>
  </si>
  <si>
    <t>אספן בניה</t>
  </si>
  <si>
    <t>אשדר</t>
  </si>
  <si>
    <t>אשטרום קבוצה מניה</t>
  </si>
  <si>
    <t>דמרי</t>
  </si>
  <si>
    <t>ויתניה</t>
  </si>
  <si>
    <t>חגג נדלן</t>
  </si>
  <si>
    <t>מגדלי הים התיכון</t>
  </si>
  <si>
    <t>מגוריט</t>
  </si>
  <si>
    <t>מצלאואי</t>
  </si>
  <si>
    <t>סלע קפיטל</t>
  </si>
  <si>
    <t>צמח המרמן</t>
  </si>
  <si>
    <t>תפנד</t>
  </si>
  <si>
    <t>מעברות</t>
  </si>
  <si>
    <t>קסטרו</t>
  </si>
  <si>
    <t>כפרית</t>
  </si>
  <si>
    <t>פלרם</t>
  </si>
  <si>
    <t>שלאג</t>
  </si>
  <si>
    <t>גאון</t>
  </si>
  <si>
    <t>הכשרה הישוב</t>
  </si>
  <si>
    <t>כהן פתוח (*) (*)</t>
  </si>
  <si>
    <t>פסגות מימון ופקטורינ</t>
  </si>
  <si>
    <t>אלוט תקשורת</t>
  </si>
  <si>
    <t>ביול</t>
  </si>
  <si>
    <t>פרוטליקס</t>
  </si>
  <si>
    <t>קמהדע</t>
  </si>
  <si>
    <t>מדיקל ישראל</t>
  </si>
  <si>
    <t>מכשור רפואי</t>
  </si>
  <si>
    <t>ביולייט</t>
  </si>
  <si>
    <t>תים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</si>
  <si>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</si>
  <si>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</si>
  <si>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</si>
  <si>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</si>
  <si>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CHECK POINT SOF</t>
  </si>
  <si>
    <t>IL0010824113</t>
  </si>
  <si>
    <t>NASDAQ</t>
  </si>
  <si>
    <t>סה"כ מניות חברות זרות בחו"ל</t>
  </si>
  <si>
    <t>POTASH CORP</t>
  </si>
  <si>
    <t>CA73755L1076</t>
  </si>
  <si>
    <t>TOYOTA MOTOR</t>
  </si>
  <si>
    <t>US8923313071</t>
  </si>
  <si>
    <t>Automobiles &amp; Components</t>
  </si>
  <si>
    <t>NIKE INC CLASS</t>
  </si>
  <si>
    <t>US6541061031</t>
  </si>
  <si>
    <t>Consumer Durables &amp; Apparel</t>
  </si>
  <si>
    <t>AMAZON COM</t>
  </si>
  <si>
    <t>US0231351067</t>
  </si>
  <si>
    <t>TEVA PFD 7%</t>
  </si>
  <si>
    <t>IL0062905489</t>
  </si>
  <si>
    <t>Pharmaceuticals &amp; Biotechnology</t>
  </si>
  <si>
    <t>ALPHABET INC -</t>
  </si>
  <si>
    <t>US02079K1079</t>
  </si>
  <si>
    <t>EVR HOLDINGS</t>
  </si>
  <si>
    <t>GB00BD2YHN21</t>
  </si>
  <si>
    <t>FACEBOOK  INC-A</t>
  </si>
  <si>
    <t>US30303M1027</t>
  </si>
  <si>
    <t>MASTERCARD INC-</t>
  </si>
  <si>
    <t>US57636Q1040</t>
  </si>
  <si>
    <t>VISA INC-CLASS</t>
  </si>
  <si>
    <t>US92826C8394</t>
  </si>
  <si>
    <t>CHINA MOBILE HK</t>
  </si>
  <si>
    <t>US16941M1099</t>
  </si>
  <si>
    <t>Telecommunication Services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</si>
  <si>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</si>
  <si>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</si>
  <si>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</si>
  <si>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</si>
  <si>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הראל סל S&amp;P\הראל תא</t>
  </si>
  <si>
    <t>מדדי מניות בארץ</t>
  </si>
  <si>
    <t>פסגות סל תא 100 סד2</t>
  </si>
  <si>
    <t>קסם חברות ביטוח (*) (*)</t>
  </si>
  <si>
    <t>סה"כ תעודות סל שמחקות מדדי מניות בחו"ל</t>
  </si>
  <si>
    <t>פסגות סל SP TECHNOLO</t>
  </si>
  <si>
    <t>מדדי מניות בחול</t>
  </si>
  <si>
    <t>פסגות סל נאסדק 100 ש</t>
  </si>
  <si>
    <t>קסם ארהב Technology (*) (*)</t>
  </si>
  <si>
    <t>סה"כ תעודות סל שמחקות מדדים אחרים בישראל</t>
  </si>
  <si>
    <t>אינדקס תל בונד 20</t>
  </si>
  <si>
    <t>מדדים אחרים בארץ</t>
  </si>
  <si>
    <t>הראל סל תל בונד 60</t>
  </si>
  <si>
    <t>הראל סל תל בונד שקלי</t>
  </si>
  <si>
    <t>הראלס יג תב40</t>
  </si>
  <si>
    <t>מבט תל בונד 20</t>
  </si>
  <si>
    <t>מבטמדד מח בנד40</t>
  </si>
  <si>
    <t>קסם תל בונד (*) (*)</t>
  </si>
  <si>
    <t>קסםסמ סג בונד40 (*) (*)</t>
  </si>
  <si>
    <t>קסםסמ קלג בנדית (*) (*)</t>
  </si>
  <si>
    <t>תאלימדד יב בד40</t>
  </si>
  <si>
    <t>תכלית בונד</t>
  </si>
  <si>
    <t>תכלית תל בונד שקלי</t>
  </si>
  <si>
    <t>תכלמר יד בונד40</t>
  </si>
  <si>
    <t>תכלמר צז בנדבנק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</si>
  <si>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</si>
  <si>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</si>
  <si>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</si>
  <si>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</si>
  <si>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</si>
  <si>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VANECK VECTORS</t>
  </si>
  <si>
    <t>US92189F1066</t>
  </si>
  <si>
    <t>סה"כ תעודות סל שמחקות מדדים אחרים</t>
  </si>
  <si>
    <t>SPDR EMERGING M</t>
  </si>
  <si>
    <t>IE00B4613386</t>
  </si>
  <si>
    <t>מדדים אחרים בחול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</si>
  <si>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</si>
  <si>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</si>
  <si>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</si>
  <si>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</si>
  <si>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</si>
  <si>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</si>
  <si>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BNY MELLON GL E</t>
  </si>
  <si>
    <t>IE00B11YFJ18</t>
  </si>
  <si>
    <t>אג"ח ממשלתי</t>
  </si>
  <si>
    <t>COMGEST GW</t>
  </si>
  <si>
    <t>IE00BHWQNN83</t>
  </si>
  <si>
    <t>מניות</t>
  </si>
  <si>
    <t>NORDEA 1</t>
  </si>
  <si>
    <t>LU0141799097</t>
  </si>
  <si>
    <t>אג"ח קונצרני</t>
  </si>
  <si>
    <t>PICTET -EUR HIG</t>
  </si>
  <si>
    <t>LU0133806785</t>
  </si>
  <si>
    <t>PICTET-EMERG LO</t>
  </si>
  <si>
    <t>LU0255798018</t>
  </si>
  <si>
    <t>PIONEER FUNDS-E</t>
  </si>
  <si>
    <t>LU0229386908</t>
  </si>
  <si>
    <t>RAM LUX SYS-EME</t>
  </si>
  <si>
    <t>LU0704154458</t>
  </si>
  <si>
    <t>SPARX JAPAN INS</t>
  </si>
  <si>
    <t>IE0067168280</t>
  </si>
  <si>
    <t>7. כתבי אופציה</t>
  </si>
  <si>
    <t>סה"כ כתבי אופציה</t>
  </si>
  <si>
    <t>סה"כ כתבי אופציה בישראל</t>
  </si>
  <si>
    <t>ביו לייט   אפ 8</t>
  </si>
  <si>
    <t>סלע נדלן   אפ 3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</si>
  <si>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</si>
  <si>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</si>
  <si>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</si>
  <si>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</si>
  <si>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</si>
  <si>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1470 OCT</t>
  </si>
  <si>
    <t>ל.ר.</t>
  </si>
  <si>
    <t>P 1470 OCT</t>
  </si>
  <si>
    <t>dsC 700.00 OCT</t>
  </si>
  <si>
    <t>dsP 700.00 OCT</t>
  </si>
  <si>
    <t>lmC 1350.0 OCT</t>
  </si>
  <si>
    <t>lmP 1350.0 OCT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</si>
  <si>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</si>
  <si>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</si>
  <si>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</si>
  <si>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</si>
  <si>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</si>
  <si>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</si>
  <si>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</si>
  <si>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</si>
  <si>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</si>
  <si>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</si>
  <si>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</si>
  <si>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</si>
  <si>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F 12/16 MDAX</t>
  </si>
  <si>
    <t>MFZ6</t>
  </si>
  <si>
    <t>F 12/16 MSCI</t>
  </si>
  <si>
    <t>MESZ6</t>
  </si>
  <si>
    <t>F 12/16 TOPIX</t>
  </si>
  <si>
    <t>TPZ6</t>
  </si>
  <si>
    <t>F 12/16 UTILITY</t>
  </si>
  <si>
    <t>IXSZ6</t>
  </si>
  <si>
    <t>F 16/12 mini</t>
  </si>
  <si>
    <t>NQZ6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</si>
  <si>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</si>
  <si>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</si>
  <si>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</si>
  <si>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</si>
  <si>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</si>
  <si>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</si>
  <si>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</si>
  <si>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</si>
  <si>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</si>
  <si>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</si>
  <si>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</si>
  <si>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</si>
  <si>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</si>
  <si>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</si>
  <si>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</si>
  <si>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</si>
  <si>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</si>
  <si>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</si>
  <si>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</si>
  <si>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</si>
  <si>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</si>
  <si>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</si>
  <si>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</si>
  <si>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</si>
  <si>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</si>
  <si>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</si>
  <si>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</si>
  <si>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</si>
  <si>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</si>
  <si>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</si>
  <si>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</si>
  <si>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</si>
  <si>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הפועלים ש-ה מדד</t>
  </si>
  <si>
    <t>30/01/2005</t>
  </si>
  <si>
    <t>לאומי למשכנתאות ש-ה</t>
  </si>
  <si>
    <t>1/09/1998</t>
  </si>
  <si>
    <t>סופר גז</t>
  </si>
  <si>
    <t>2/07/2007</t>
  </si>
  <si>
    <t>ש"ה בנק הפועלים</t>
  </si>
  <si>
    <t>24/12/2002</t>
  </si>
  <si>
    <t>דור גז בטוחו 1 6.95%</t>
  </si>
  <si>
    <t>26/05/2005</t>
  </si>
  <si>
    <t>דרך ארץ א' - בכיר</t>
  </si>
  <si>
    <t>30/06/2005</t>
  </si>
  <si>
    <t>הבינלאומי ש-ה מדד</t>
  </si>
  <si>
    <t>9/01/2003</t>
  </si>
  <si>
    <t>הראל ביטוח 1 5.5%כתה</t>
  </si>
  <si>
    <t>19/02/2004</t>
  </si>
  <si>
    <t>כלל ביטוח 1אג  7%</t>
  </si>
  <si>
    <t>30/01/2003</t>
  </si>
  <si>
    <t>דרך ארץ קטע 18</t>
  </si>
  <si>
    <t>28/06/2007</t>
  </si>
  <si>
    <t>פועלים שה ראש מרכב ב</t>
  </si>
  <si>
    <t>29/01/2004</t>
  </si>
  <si>
    <t>ש"ה פועלים ג ראש מרכ</t>
  </si>
  <si>
    <t>29/10/2007</t>
  </si>
  <si>
    <t>דור אלון אנר 1 6.45%</t>
  </si>
  <si>
    <t>20/10/2004</t>
  </si>
  <si>
    <t>דרך ארץ א נחות החלפה</t>
  </si>
  <si>
    <t>16/03/2011</t>
  </si>
  <si>
    <t>דרך ארץ מזנין 1</t>
  </si>
  <si>
    <t>26/06/2007</t>
  </si>
  <si>
    <t>יצחקי מחסנים אג"ח א'</t>
  </si>
  <si>
    <t>6/12/2007</t>
  </si>
  <si>
    <t>אלעד אס.פי2 (הרחבה1) (*) (*)</t>
  </si>
  <si>
    <t>31/03/2005</t>
  </si>
  <si>
    <t>אלקטרה נדלן ב' 5.6%</t>
  </si>
  <si>
    <t>18/09/2006</t>
  </si>
  <si>
    <t>הום סנטר א' 6.1%</t>
  </si>
  <si>
    <t>CC</t>
  </si>
  <si>
    <t>אגרקסקו א 6.15 אקסלנ</t>
  </si>
  <si>
    <t>C</t>
  </si>
  <si>
    <t>26/12/2007</t>
  </si>
  <si>
    <t>קאר &amp; גו</t>
  </si>
  <si>
    <t>D</t>
  </si>
  <si>
    <t>פנימי</t>
  </si>
  <si>
    <t>10/08/2003</t>
  </si>
  <si>
    <t>לגנא א 6.4% אקסלנס</t>
  </si>
  <si>
    <t>NR3</t>
  </si>
  <si>
    <t>7/05/2006</t>
  </si>
  <si>
    <t>אגרסקו אגח א חש 4/12</t>
  </si>
  <si>
    <t>אולימפיה אג2 - אקסלנס</t>
  </si>
  <si>
    <t>אלון דלק א אקסלנס</t>
  </si>
  <si>
    <t>גלובל8ד חש11/09</t>
  </si>
  <si>
    <t>אג"ח מובנה</t>
  </si>
  <si>
    <t>וורלד ספנות אג2 - אקסלנס</t>
  </si>
  <si>
    <t>חבס אג4 - אקסלנס</t>
  </si>
  <si>
    <t>חבס.ק12 - אקסלנס</t>
  </si>
  <si>
    <t>נידר א אקסלנס</t>
  </si>
  <si>
    <t>נידר ה 2 אקסלנס</t>
  </si>
  <si>
    <t>סה"כ אג"ח קונצרני לא צמוד</t>
  </si>
  <si>
    <t>סה"כ אג"ח קונצרני צמודות למט"ח</t>
  </si>
  <si>
    <t>אורמת ב'</t>
  </si>
  <si>
    <t>12/09/2016</t>
  </si>
  <si>
    <t>לאס וגאס סד א</t>
  </si>
  <si>
    <t>צים A1 דולרי</t>
  </si>
  <si>
    <t>20/07/2014</t>
  </si>
  <si>
    <t>צים ד' דולרי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</si>
  <si>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</si>
  <si>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</si>
  <si>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</si>
  <si>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</si>
  <si>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</si>
  <si>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</si>
  <si>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אדאקום</t>
  </si>
  <si>
    <t>אלקטרוניקה ואופטיקה</t>
  </si>
  <si>
    <t>אייס אוטו דיפו מניה</t>
  </si>
  <si>
    <t>וורלד ספנות</t>
  </si>
  <si>
    <t>טן פישמן- מניה ל"ס אקסלנס</t>
  </si>
  <si>
    <t>פולאר בינלאומי</t>
  </si>
  <si>
    <t>סה"כ מניות ל"ס בחו"ל</t>
  </si>
  <si>
    <t>צים מניה ל.ס. אקסלנס</t>
  </si>
  <si>
    <t>5. קרנות השקעה</t>
  </si>
  <si>
    <t>סה"כ קרנות השקעה ל"ס</t>
  </si>
  <si>
    <t>סה"כ קרנות השקעה ל"ס בישראל</t>
  </si>
  <si>
    <t>סה"כ קרנות הון סיכון</t>
  </si>
  <si>
    <t>אוורסט</t>
  </si>
  <si>
    <t>31/12/2007</t>
  </si>
  <si>
    <t>איאיגי הייסטר</t>
  </si>
  <si>
    <t>3/08/2005</t>
  </si>
  <si>
    <t>מדיקה 3</t>
  </si>
  <si>
    <t>8/05/2005</t>
  </si>
  <si>
    <t>מדיקה ישראל</t>
  </si>
  <si>
    <t>14/02/2000</t>
  </si>
  <si>
    <t>קונקורד</t>
  </si>
  <si>
    <t>28/03/2000</t>
  </si>
  <si>
    <t>סה"כ קרנות גידור</t>
  </si>
  <si>
    <t>סה"כ קרנות נדל"ן</t>
  </si>
  <si>
    <t>סה"כ קרנות השקעה אחרות</t>
  </si>
  <si>
    <t>Fimi 2</t>
  </si>
  <si>
    <t>10/10/2005</t>
  </si>
  <si>
    <t>Fimi 4 PE</t>
  </si>
  <si>
    <t>10/01/2004</t>
  </si>
  <si>
    <t>Infinity PE</t>
  </si>
  <si>
    <t>15/05/2007</t>
  </si>
  <si>
    <t>מרקסטון</t>
  </si>
  <si>
    <t>21/07/2004</t>
  </si>
  <si>
    <t>פורטיסימו</t>
  </si>
  <si>
    <t>2/05/2004</t>
  </si>
  <si>
    <t>קרן תשתיות</t>
  </si>
  <si>
    <t>18/10/2006</t>
  </si>
  <si>
    <t>סה"כ קרנות השקעה ל"ס בחו"ל</t>
  </si>
  <si>
    <t>APAX EUROPE  VII B P</t>
  </si>
  <si>
    <t>20/09/2007</t>
  </si>
  <si>
    <t>APAX VII SIDECAR PE</t>
  </si>
  <si>
    <t>31/01/2010</t>
  </si>
  <si>
    <t>Avenue II PE</t>
  </si>
  <si>
    <t>17/06/2008</t>
  </si>
  <si>
    <t>Hamilton  Secondary</t>
  </si>
  <si>
    <t>5/06/2008</t>
  </si>
  <si>
    <t>MILESTONE קרן</t>
  </si>
  <si>
    <t>OHA Strategic PE</t>
  </si>
  <si>
    <t>26/08/2009</t>
  </si>
  <si>
    <t>hamilton CoInvestmen</t>
  </si>
  <si>
    <t>11/07/2008</t>
  </si>
  <si>
    <t>קרןSPHERA HEALTHCARE</t>
  </si>
  <si>
    <t>KYG8347N1491</t>
  </si>
  <si>
    <t>1/01/2010</t>
  </si>
  <si>
    <t>6. כתבי אופציה</t>
  </si>
  <si>
    <t>סה"כ כתבי אופציה ל"ס</t>
  </si>
  <si>
    <t>סה"כ כתבי אופציה ל"ס בישראל</t>
  </si>
  <si>
    <t>כתב אופציה ל"ס טן C</t>
  </si>
  <si>
    <t>כתב אופציה ל"ס טן P</t>
  </si>
  <si>
    <t>כתב אופציה ל"ס צים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</si>
  <si>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</si>
  <si>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</si>
  <si>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</si>
  <si>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</si>
  <si>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</si>
  <si>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</si>
  <si>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</si>
  <si>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</si>
  <si>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</si>
  <si>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</si>
  <si>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</si>
  <si>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</si>
  <si>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</si>
  <si>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</si>
  <si>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</si>
  <si>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</si>
  <si>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ES 07/09/17 SPTR5FBT 1258.68 לאומי</t>
  </si>
  <si>
    <t>ES 13/07/17 S5SOSGTR לאומי</t>
  </si>
  <si>
    <t>ES 25/07/17 SP5LVHDT לאומי</t>
  </si>
  <si>
    <t>ES NDUEACWF לאומי</t>
  </si>
  <si>
    <t>ES SPTR5FBT 1234.67 לאומי</t>
  </si>
  <si>
    <t>ES040216 USD/USD0.00</t>
  </si>
  <si>
    <t>ES140416 EUR/EUR0.00</t>
  </si>
  <si>
    <t>ES140416 USD/USD0.00</t>
  </si>
  <si>
    <t>ES210316 USD/USD0.00</t>
  </si>
  <si>
    <t>ES210416 USD/USD0.00</t>
  </si>
  <si>
    <t>ES250516 EUR/EUR0.00</t>
  </si>
  <si>
    <t>ES301215 USD/USD0.00</t>
  </si>
  <si>
    <t>סה"כ חוזים ₪ / מט"ח</t>
  </si>
  <si>
    <t>FW לאומי USD/ILS 13/12/16 3.765</t>
  </si>
  <si>
    <t>FW לאומי USD/ILS 15/11 3.7471</t>
  </si>
  <si>
    <t>FW לאומי USD/ILS 15/11 3.777</t>
  </si>
  <si>
    <t>FW131216 EUR/NIS4.24</t>
  </si>
  <si>
    <t>13/09/2016</t>
  </si>
  <si>
    <t>FW131216 GBP/NIS5.00</t>
  </si>
  <si>
    <t>FW131216 USD/NIS3.74</t>
  </si>
  <si>
    <t>28/09/2016</t>
  </si>
  <si>
    <t>FW131216 USD/NIS3.77</t>
  </si>
  <si>
    <t>19/09/2016</t>
  </si>
  <si>
    <t>FW151116 EUR/NIS4.27</t>
  </si>
  <si>
    <t>16/08/2016</t>
  </si>
  <si>
    <t>FW151116 USD/NIS3.76</t>
  </si>
  <si>
    <t>20/09/2016</t>
  </si>
  <si>
    <t>FW151116 USD/NIS3.78</t>
  </si>
  <si>
    <t>סה"כ חוזים מט"ח/ מט"ח</t>
  </si>
  <si>
    <t>FW לאומי EUR/USD 13/12/16 1.12702</t>
  </si>
  <si>
    <t>FW לאומי USD/JPY 13/12</t>
  </si>
  <si>
    <t>FW לאומי USD/JPY 13/12/16 101.521</t>
  </si>
  <si>
    <t>FW131216 EUR/USD1.13</t>
  </si>
  <si>
    <t>FW131216 GBP/USD1.33</t>
  </si>
  <si>
    <t>FW131216 USD/JPY101.</t>
  </si>
  <si>
    <t>FW151116 EUR/USD1.13</t>
  </si>
  <si>
    <t>FW151116 USD/CAD1.29</t>
  </si>
  <si>
    <t>סה"כ חוזים ריבית</t>
  </si>
  <si>
    <t>ES US T1.292 12/07/26 לאומי</t>
  </si>
  <si>
    <t>ES US T1.378 14/07/26 לאומי</t>
  </si>
  <si>
    <t>IR060810 USD/MDD7.00</t>
  </si>
  <si>
    <t>IR190511 USD/MDD7.00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</si>
  <si>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</si>
  <si>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</si>
  <si>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</si>
  <si>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</si>
  <si>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</si>
  <si>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</si>
  <si>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גלובל פיננס 8 אג"ח ה</t>
  </si>
  <si>
    <t>24/12/2007</t>
  </si>
  <si>
    <t>סי בי או פימקו</t>
  </si>
  <si>
    <t>סה"כ מוצרים מובנים ל"ס בחו"ל</t>
  </si>
  <si>
    <t>סידיאו ריפק</t>
  </si>
  <si>
    <t>XS0280722793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</si>
  <si>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</si>
  <si>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</si>
  <si>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</si>
  <si>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</si>
  <si>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</si>
  <si>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</si>
  <si>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</si>
  <si>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</si>
  <si>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אריסון הלוואה 4.5%</t>
  </si>
  <si>
    <t>כן</t>
  </si>
  <si>
    <t>אריסון הלוואה 4.75%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</si>
  <si>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</si>
  <si>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</si>
  <si>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</si>
  <si>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</si>
  <si>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</si>
  <si>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</si>
  <si>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</si>
  <si>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</si>
  <si>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</si>
  <si>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</si>
  <si>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</si>
  <si>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</si>
  <si>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</si>
  <si>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</si>
  <si>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פועלים משכן מדד5.5%</t>
  </si>
  <si>
    <t>12-506471424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</si>
  <si>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</si>
  <si>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</si>
  <si>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</si>
  <si>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</si>
  <si>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</si>
  <si>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</si>
  <si>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</si>
  <si>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</si>
  <si>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</si>
  <si>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</si>
  <si>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</si>
  <si>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</si>
  <si>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</si>
  <si>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</si>
  <si>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</si>
  <si>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</si>
  <si>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</si>
  <si>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</si>
  <si>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</si>
  <si>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</si>
  <si>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</si>
  <si>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</si>
  <si>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</si>
  <si>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</si>
  <si>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</si>
  <si>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לקבלים בש"ח</t>
  </si>
  <si>
    <t>סה"כ השקעות אחרות בחו"ל</t>
  </si>
  <si>
    <t>לקבלים במט"ח</t>
  </si>
  <si>
    <t>XS0595225318</t>
  </si>
  <si>
    <t>1. ט. יתרות התחייבות להשקעה:</t>
  </si>
  <si>
    <t>תאריך סיום ההתחייבות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</si>
  <si>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</si>
  <si>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</si>
  <si>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</si>
  <si>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</si>
  <si>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</si>
  <si>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מנפיק</t>
  </si>
  <si>
    <t>סה"כ התחייבות</t>
  </si>
  <si>
    <t>סה"כ התחייבות בישראל</t>
  </si>
  <si>
    <t>יתרות התחייבות להשקעה בישראל</t>
  </si>
  <si>
    <t>גנסיס</t>
  </si>
  <si>
    <t>גימיני</t>
  </si>
  <si>
    <t>סטאר 2</t>
  </si>
  <si>
    <t>ניורון</t>
  </si>
  <si>
    <t>וולדן</t>
  </si>
  <si>
    <t>ורטקס</t>
  </si>
  <si>
    <t>Aviv ventures</t>
  </si>
  <si>
    <t>כרמל</t>
  </si>
  <si>
    <t>Fimi</t>
  </si>
  <si>
    <t>גיזה</t>
  </si>
  <si>
    <t>אוורגרין</t>
  </si>
  <si>
    <t>פייט</t>
  </si>
  <si>
    <t>קרן גידור פאי מאוחדת</t>
  </si>
  <si>
    <t>תשי 431 קרן השקעה</t>
  </si>
  <si>
    <t>קרן השקעה נוי1-אקסלנ</t>
  </si>
  <si>
    <t>פימי 5 ק.השקעה אקסלנ</t>
  </si>
  <si>
    <t xml:space="preserve">בית וגג- קרן השקעה </t>
  </si>
  <si>
    <t>HEMILTON LINE SECONDARY 3</t>
  </si>
  <si>
    <t>סה"כ התחייבות בחו"ל</t>
  </si>
  <si>
    <t>יתרות התחייבות להשקעה בחו"ל</t>
  </si>
  <si>
    <t>american sec v</t>
  </si>
  <si>
    <t>ICG PE</t>
  </si>
  <si>
    <t>american oppertunity</t>
  </si>
  <si>
    <t>american sec v atlas</t>
  </si>
  <si>
    <t>HIG Bayside PE</t>
  </si>
  <si>
    <t>Energy Capital II PE</t>
  </si>
  <si>
    <t>APOLO EUROP PE</t>
  </si>
  <si>
    <t>PROVIDENCE MTM  PE</t>
  </si>
  <si>
    <t>Blackstone Real ק.ה</t>
  </si>
  <si>
    <t xml:space="preserve">GSO קרן השקעה    </t>
  </si>
  <si>
    <t>Partners GROUP</t>
  </si>
  <si>
    <t>קרן דובר</t>
  </si>
  <si>
    <t>קרן EIG Energy XVI</t>
  </si>
  <si>
    <t>GSO קרן השקעה</t>
  </si>
  <si>
    <t>MILESTONE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</si>
</sst>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2" formatCode="_ &quot;₪&quot;\ * #,##0_ ;_ &quot;₪&quot;\ * \-#,##0_ ;_ &quot;₪&quot;\ * &quot;-&quot;_ ;_ @_ "/>
    <numFmt numFmtId="41" formatCode="_ * #,##0_ ;_ * \-#,##0_ ;_ * &quot;-&quot;_ ;_ @_ "/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##0.00%"/>
    <numFmt numFmtId="165" formatCode="##0.0000"/>
    <numFmt numFmtId="166" formatCode="##0.0000%"/>
    <numFmt numFmtId="167" formatCode="#,##0.000"/>
    <numFmt numFmtId="168" formatCode="_(* #,##0.00_);_(* \(#,##0.00\);_(* &quot;-&quot;??_);_(@_)"/>
  </numFmts>
  <fonts count="30"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  <charset val="177"/>
      <scheme val="minor"/>
    </font>
    <font>
      <b/>
      <sz val="12"/>
      <color rgb="FF800080"/>
      <name val="Ariel"/>
      <family val="2"/>
    </font>
    <font>
      <b/>
      <sz val="12"/>
      <color rgb="FF000080"/>
      <name val="Ariel"/>
      <family val="2"/>
    </font>
    <font>
      <b/>
      <sz val="10"/>
      <color rgb="FF0000FF"/>
      <name val="Ariel"/>
      <family val="2"/>
    </font>
    <font>
      <b/>
      <sz val="10"/>
      <color rgb="FF000000"/>
      <name val="Ariel"/>
      <family val="2"/>
    </font>
    <font>
      <sz val="10"/>
      <color rgb="FF000000"/>
      <name val="Ariel"/>
      <family val="2"/>
    </font>
    <font>
      <sz val="10"/>
      <color rgb="FF0000FF"/>
      <name val="Ariel"/>
      <family val="2"/>
    </font>
    <font>
      <b/>
      <sz val="10"/>
      <color indexed="12"/>
      <name val="Ariel"/>
      <family val="2"/>
    </font>
    <font>
      <sz val="10"/>
      <color indexed="12"/>
      <name val="Ariel"/>
      <family val="2"/>
    </font>
    <font>
      <sz val="10"/>
      <color indexed="8"/>
      <name val="Ariel"/>
      <family val="2"/>
    </font>
    <font>
      <b/>
      <sz val="11"/>
      <color indexed="9"/>
      <name val="Arial"/>
      <family val="2"/>
      <charset val="177"/>
    </font>
    <font>
      <b/>
      <sz val="11"/>
      <color indexed="8"/>
      <name val="Arial"/>
      <family val="2"/>
      <charset val="177"/>
    </font>
    <font>
      <sz val="11"/>
      <color indexed="10"/>
      <name val="Arial"/>
      <family val="2"/>
      <charset val="177"/>
    </font>
    <font>
      <sz val="11"/>
      <color indexed="9"/>
      <name val="Arial"/>
      <family val="2"/>
      <charset val="177"/>
    </font>
    <font>
      <sz val="11"/>
      <color indexed="8"/>
      <name val="Arial"/>
      <family val="2"/>
      <charset val="177"/>
    </font>
    <font>
      <sz val="11"/>
      <color rgb="FF9C0006"/>
      <name val="Arial"/>
      <family val="2"/>
      <charset val="177"/>
    </font>
    <font>
      <b/>
      <sz val="11"/>
      <color rgb="FFFA7D00"/>
      <name val="Arial"/>
      <family val="2"/>
      <charset val="177"/>
    </font>
    <font>
      <i/>
      <sz val="11"/>
      <color rgb="FF7F7F7F"/>
      <name val="Arial"/>
      <family val="2"/>
      <charset val="177"/>
    </font>
    <font>
      <sz val="11"/>
      <color rgb="FF006100"/>
      <name val="Arial"/>
      <family val="2"/>
      <charset val="177"/>
    </font>
    <font>
      <b/>
      <sz val="15"/>
      <color theme="3"/>
      <name val="Arial"/>
      <family val="2"/>
      <charset val="177"/>
    </font>
    <font>
      <b/>
      <sz val="13"/>
      <color theme="3"/>
      <name val="Arial"/>
      <family val="2"/>
      <charset val="177"/>
    </font>
    <font>
      <b/>
      <sz val="11"/>
      <color theme="3"/>
      <name val="Arial"/>
      <family val="2"/>
      <charset val="177"/>
    </font>
    <font>
      <sz val="11"/>
      <color rgb="FF3F3F76"/>
      <name val="Arial"/>
      <family val="2"/>
      <charset val="177"/>
    </font>
    <font>
      <sz val="11"/>
      <color rgb="FFFA7D00"/>
      <name val="Arial"/>
      <family val="2"/>
      <charset val="177"/>
    </font>
    <font>
      <sz val="11"/>
      <color rgb="FF9C6500"/>
      <name val="Arial"/>
      <family val="2"/>
      <charset val="177"/>
    </font>
    <font>
      <b/>
      <sz val="11"/>
      <color rgb="FF3F3F3F"/>
      <name val="Arial"/>
      <family val="2"/>
      <charset val="177"/>
    </font>
    <font>
      <b/>
      <sz val="18"/>
      <color theme="3"/>
      <name val="Times New Roman"/>
      <family val="2"/>
      <charset val="177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59993285927915285"/>
        <bgColor indexed="64"/>
      </patternFill>
    </fill>
    <fill>
      <patternFill patternType="solid">
        <fgColor theme="5" tint="0.59993285927915285"/>
        <bgColor indexed="64"/>
      </patternFill>
    </fill>
    <fill>
      <patternFill patternType="solid">
        <fgColor theme="6" tint="0.59993285927915285"/>
        <bgColor indexed="64"/>
      </patternFill>
    </fill>
    <fill>
      <patternFill patternType="solid">
        <fgColor theme="7" tint="0.59993285927915285"/>
        <bgColor indexed="64"/>
      </patternFill>
    </fill>
    <fill>
      <patternFill patternType="solid">
        <fgColor theme="8" tint="0.59993285927915285"/>
        <bgColor indexed="64"/>
      </patternFill>
    </fill>
    <fill>
      <patternFill patternType="solid">
        <fgColor theme="9" tint="0.599932859279152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26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23703726310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10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/>
    <xf numFmtId="0" fontId="29" fillId="0" borderId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7" fillId="26" borderId="0" applyNumberFormat="0" applyBorder="0" applyAlignment="0" applyProtection="0"/>
    <xf numFmtId="0" fontId="18" fillId="27" borderId="1" applyNumberFormat="0" applyAlignment="0" applyProtection="0"/>
    <xf numFmtId="0" fontId="12" fillId="28" borderId="2" applyNumberFormat="0" applyAlignment="0" applyProtection="0"/>
    <xf numFmtId="43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168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29" borderId="0" applyNumberFormat="0" applyBorder="0" applyAlignment="0" applyProtection="0"/>
    <xf numFmtId="0" fontId="21" fillId="0" borderId="3" applyNumberFormat="0" applyFill="0" applyAlignment="0" applyProtection="0"/>
    <xf numFmtId="0" fontId="22" fillId="0" borderId="4" applyNumberFormat="0" applyFill="0" applyAlignment="0" applyProtection="0"/>
    <xf numFmtId="0" fontId="23" fillId="0" borderId="5" applyNumberFormat="0" applyFill="0" applyAlignment="0" applyProtection="0"/>
    <xf numFmtId="0" fontId="23" fillId="0" borderId="0" applyNumberFormat="0" applyFill="0" applyBorder="0" applyAlignment="0" applyProtection="0"/>
    <xf numFmtId="0" fontId="24" fillId="30" borderId="1" applyNumberFormat="0" applyAlignment="0" applyProtection="0"/>
    <xf numFmtId="0" fontId="25" fillId="0" borderId="6" applyNumberFormat="0" applyFill="0" applyAlignment="0" applyProtection="0"/>
    <xf numFmtId="0" fontId="26" fillId="31" borderId="0" applyNumberFormat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6" fillId="0" borderId="0"/>
    <xf numFmtId="0" fontId="29" fillId="0" borderId="0"/>
    <xf numFmtId="0" fontId="29" fillId="0" borderId="0"/>
    <xf numFmtId="0" fontId="29" fillId="32" borderId="7" applyNumberFormat="0" applyFont="0" applyAlignment="0" applyProtection="0"/>
    <xf numFmtId="0" fontId="27" fillId="27" borderId="8" applyNumberFormat="0" applyAlignment="0" applyProtection="0"/>
    <xf numFmtId="0" fontId="28" fillId="0" borderId="0" applyNumberFormat="0" applyFill="0" applyBorder="0" applyAlignment="0" applyProtection="0"/>
    <xf numFmtId="0" fontId="13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29" fillId="32" borderId="7" applyNumberFormat="0" applyFont="0" applyAlignment="0" applyProtection="0"/>
    <xf numFmtId="0" fontId="18" fillId="27" borderId="1" applyNumberFormat="0" applyAlignment="0" applyProtection="0"/>
    <xf numFmtId="0" fontId="20" fillId="29" borderId="0" applyNumberFormat="0" applyBorder="0" applyAlignment="0" applyProtection="0"/>
    <xf numFmtId="0" fontId="14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1" fillId="0" borderId="3" applyNumberFormat="0" applyFill="0" applyAlignment="0" applyProtection="0"/>
    <xf numFmtId="0" fontId="22" fillId="0" borderId="4" applyNumberFormat="0" applyFill="0" applyAlignment="0" applyProtection="0"/>
    <xf numFmtId="0" fontId="23" fillId="0" borderId="5" applyNumberFormat="0" applyFill="0" applyAlignment="0" applyProtection="0"/>
    <xf numFmtId="0" fontId="23" fillId="0" borderId="0" applyNumberFormat="0" applyFill="0" applyBorder="0" applyAlignment="0" applyProtection="0"/>
    <xf numFmtId="0" fontId="26" fillId="31" borderId="0" applyNumberFormat="0" applyBorder="0" applyAlignment="0" applyProtection="0"/>
    <xf numFmtId="0" fontId="13" fillId="0" borderId="9" applyNumberFormat="0" applyFill="0" applyAlignment="0" applyProtection="0"/>
    <xf numFmtId="0" fontId="27" fillId="27" borderId="8" applyNumberFormat="0" applyAlignment="0" applyProtection="0"/>
    <xf numFmtId="0" fontId="24" fillId="30" borderId="1" applyNumberFormat="0" applyAlignment="0" applyProtection="0"/>
    <xf numFmtId="0" fontId="17" fillId="26" borderId="0" applyNumberFormat="0" applyBorder="0" applyAlignment="0" applyProtection="0"/>
    <xf numFmtId="0" fontId="12" fillId="28" borderId="2" applyNumberFormat="0" applyAlignment="0" applyProtection="0"/>
    <xf numFmtId="0" fontId="25" fillId="0" borderId="6" applyNumberFormat="0" applyFill="0" applyAlignment="0" applyProtection="0"/>
  </cellStyleXfs>
  <cellXfs count="49">
    <xf numFmtId="0" fontId="0" fillId="0" borderId="0" xfId="0"/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5" fillId="0" borderId="10" xfId="0" applyFont="1" applyBorder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right" readingOrder="2"/>
    </xf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right" readingOrder="2"/>
    </xf>
    <xf numFmtId="0" fontId="8" fillId="0" borderId="0" xfId="0" applyFont="1" applyAlignment="1">
      <alignment horizontal="right"/>
    </xf>
    <xf numFmtId="4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166" fontId="7" fillId="0" borderId="0" xfId="0" applyNumberFormat="1" applyFont="1" applyAlignment="1">
      <alignment horizontal="right"/>
    </xf>
    <xf numFmtId="4" fontId="2" fillId="0" borderId="0" xfId="6" applyNumberFormat="1"/>
    <xf numFmtId="4" fontId="0" fillId="0" borderId="0" xfId="0" applyNumberFormat="1"/>
    <xf numFmtId="0" fontId="29" fillId="0" borderId="0" xfId="7" applyAlignment="1"/>
    <xf numFmtId="0" fontId="29" fillId="0" borderId="0" xfId="74"/>
    <xf numFmtId="0" fontId="9" fillId="0" borderId="0" xfId="74" applyFont="1" applyAlignment="1">
      <alignment horizontal="right" readingOrder="2"/>
    </xf>
    <xf numFmtId="0" fontId="9" fillId="0" borderId="11" xfId="74" applyFont="1" applyBorder="1" applyAlignment="1">
      <alignment horizontal="right" readingOrder="2"/>
    </xf>
    <xf numFmtId="0" fontId="9" fillId="0" borderId="0" xfId="74" applyFont="1" applyAlignment="1">
      <alignment horizontal="right"/>
    </xf>
    <xf numFmtId="0" fontId="10" fillId="0" borderId="0" xfId="74" applyFont="1" applyAlignment="1">
      <alignment horizontal="right" readingOrder="2"/>
    </xf>
    <xf numFmtId="0" fontId="10" fillId="0" borderId="0" xfId="74" applyFont="1" applyAlignment="1">
      <alignment horizontal="right"/>
    </xf>
    <xf numFmtId="0" fontId="11" fillId="0" borderId="0" xfId="74" applyFont="1" applyAlignment="1">
      <alignment horizontal="right" readingOrder="2"/>
    </xf>
    <xf numFmtId="0" fontId="11" fillId="0" borderId="0" xfId="74" applyFont="1" applyAlignment="1">
      <alignment horizontal="right"/>
    </xf>
    <xf numFmtId="0" fontId="11" fillId="0" borderId="0" xfId="73" applyFont="1" applyAlignment="1">
      <alignment horizontal="right" readingOrder="2"/>
    </xf>
    <xf numFmtId="0" fontId="11" fillId="0" borderId="0" xfId="73" applyFont="1" applyAlignment="1">
      <alignment horizontal="right"/>
    </xf>
    <xf numFmtId="0" fontId="11" fillId="0" borderId="0" xfId="7" applyFont="1" applyAlignment="1">
      <alignment horizontal="right" readingOrder="2"/>
    </xf>
    <xf numFmtId="0" fontId="11" fillId="0" borderId="0" xfId="7" applyFont="1" applyAlignment="1">
      <alignment horizontal="right"/>
    </xf>
    <xf numFmtId="0" fontId="11" fillId="0" borderId="0" xfId="67" applyFont="1" applyAlignment="1">
      <alignment horizontal="right" readingOrder="2"/>
    </xf>
    <xf numFmtId="0" fontId="11" fillId="0" borderId="0" xfId="67" applyFont="1" applyAlignment="1">
      <alignment horizontal="right"/>
    </xf>
    <xf numFmtId="167" fontId="29" fillId="0" borderId="0" xfId="74" applyNumberFormat="1"/>
    <xf numFmtId="167" fontId="9" fillId="0" borderId="0" xfId="74" applyNumberFormat="1" applyFont="1" applyAlignment="1">
      <alignment horizontal="right" readingOrder="2"/>
    </xf>
    <xf numFmtId="167" fontId="9" fillId="0" borderId="11" xfId="74" applyNumberFormat="1" applyFont="1" applyBorder="1" applyAlignment="1">
      <alignment horizontal="right" readingOrder="2"/>
    </xf>
    <xf numFmtId="167" fontId="10" fillId="0" borderId="0" xfId="74" applyNumberFormat="1" applyFont="1" applyAlignment="1">
      <alignment horizontal="right" readingOrder="2"/>
    </xf>
    <xf numFmtId="167" fontId="10" fillId="0" borderId="0" xfId="74" applyNumberFormat="1" applyFont="1" applyAlignment="1">
      <alignment horizontal="right"/>
    </xf>
    <xf numFmtId="0" fontId="11" fillId="0" borderId="0" xfId="73" applyFont="1" applyFill="1" applyAlignment="1">
      <alignment horizontal="right" readingOrder="2"/>
    </xf>
    <xf numFmtId="0" fontId="11" fillId="0" borderId="0" xfId="73" applyFont="1" applyFill="1" applyAlignment="1">
      <alignment horizontal="right"/>
    </xf>
    <xf numFmtId="0" fontId="11" fillId="0" borderId="0" xfId="74" applyFont="1" applyFill="1" applyAlignment="1">
      <alignment horizontal="right" readingOrder="2"/>
    </xf>
    <xf numFmtId="0" fontId="11" fillId="0" borderId="0" xfId="74" applyFont="1" applyFill="1" applyAlignment="1">
      <alignment horizontal="right"/>
    </xf>
    <xf numFmtId="0" fontId="29" fillId="0" borderId="0" xfId="7" applyFill="1" applyAlignment="1"/>
    <xf numFmtId="43" fontId="0" fillId="0" borderId="0" xfId="53" applyFont="1" applyAlignment="1"/>
    <xf numFmtId="14" fontId="10" fillId="0" borderId="0" xfId="74" applyNumberFormat="1" applyFont="1" applyAlignment="1">
      <alignment horizontal="right" readingOrder="2"/>
    </xf>
    <xf numFmtId="14" fontId="7" fillId="0" borderId="0" xfId="0" applyNumberFormat="1" applyFont="1" applyAlignment="1">
      <alignment horizontal="right" readingOrder="2"/>
    </xf>
  </cellXfs>
  <cellStyles count="103">
    <cellStyle name="20% - Accent1" xfId="8"/>
    <cellStyle name="20% - Accent2" xfId="9"/>
    <cellStyle name="20% - Accent3" xfId="10"/>
    <cellStyle name="20% - Accent4" xfId="11"/>
    <cellStyle name="20% - Accent5" xfId="12"/>
    <cellStyle name="20% - Accent6" xfId="13"/>
    <cellStyle name="20% - הדגשה1 2" xfId="14"/>
    <cellStyle name="20% - הדגשה2 2" xfId="15"/>
    <cellStyle name="20% - הדגשה3 2" xfId="16"/>
    <cellStyle name="20% - הדגשה4 2" xfId="17"/>
    <cellStyle name="20% - הדגשה5 2" xfId="18"/>
    <cellStyle name="20% - הדגשה6 2" xfId="19"/>
    <cellStyle name="40% - Accent1" xfId="20"/>
    <cellStyle name="40% - Accent2" xfId="21"/>
    <cellStyle name="40% - Accent3" xfId="22"/>
    <cellStyle name="40% - Accent4" xfId="23"/>
    <cellStyle name="40% - Accent5" xfId="24"/>
    <cellStyle name="40% - Accent6" xfId="25"/>
    <cellStyle name="40% - הדגשה1 2" xfId="26"/>
    <cellStyle name="40% - הדגשה2 2" xfId="27"/>
    <cellStyle name="40% - הדגשה3 2" xfId="28"/>
    <cellStyle name="40% - הדגשה4 2" xfId="29"/>
    <cellStyle name="40% - הדגשה5 2" xfId="30"/>
    <cellStyle name="40% - הדגשה6 2" xfId="31"/>
    <cellStyle name="60% - Accent1" xfId="32"/>
    <cellStyle name="60% - Accent2" xfId="33"/>
    <cellStyle name="60% - Accent3" xfId="34"/>
    <cellStyle name="60% - Accent4" xfId="35"/>
    <cellStyle name="60% - Accent5" xfId="36"/>
    <cellStyle name="60% - Accent6" xfId="37"/>
    <cellStyle name="60% - הדגשה1 2" xfId="38"/>
    <cellStyle name="60% - הדגשה2 2" xfId="39"/>
    <cellStyle name="60% - הדגשה3 2" xfId="40"/>
    <cellStyle name="60% - הדגשה4 2" xfId="41"/>
    <cellStyle name="60% - הדגשה5 2" xfId="42"/>
    <cellStyle name="60% - הדגשה6 2" xfId="43"/>
    <cellStyle name="Accent1" xfId="44"/>
    <cellStyle name="Accent2" xfId="45"/>
    <cellStyle name="Accent3" xfId="46"/>
    <cellStyle name="Accent4" xfId="47"/>
    <cellStyle name="Accent5" xfId="48"/>
    <cellStyle name="Accent6" xfId="49"/>
    <cellStyle name="Bad" xfId="50"/>
    <cellStyle name="Calculation" xfId="51"/>
    <cellStyle name="Check Cell" xfId="52"/>
    <cellStyle name="Comma" xfId="4"/>
    <cellStyle name="Comma [0]" xfId="5"/>
    <cellStyle name="Comma 2" xfId="54"/>
    <cellStyle name="Comma 3" xfId="55"/>
    <cellStyle name="Comma 3 2" xfId="56"/>
    <cellStyle name="Comma 4" xfId="57"/>
    <cellStyle name="Comma 5" xfId="53"/>
    <cellStyle name="Currency" xfId="2"/>
    <cellStyle name="Currency [0]" xfId="3"/>
    <cellStyle name="Explanatory Text" xfId="58"/>
    <cellStyle name="Good" xfId="59"/>
    <cellStyle name="Heading 1" xfId="60"/>
    <cellStyle name="Heading 2" xfId="61"/>
    <cellStyle name="Heading 3" xfId="62"/>
    <cellStyle name="Heading 4" xfId="63"/>
    <cellStyle name="Input" xfId="64"/>
    <cellStyle name="Linked Cell" xfId="65"/>
    <cellStyle name="Neutral" xfId="66"/>
    <cellStyle name="Normal" xfId="0" builtinId="0"/>
    <cellStyle name="Normal 2" xfId="67"/>
    <cellStyle name="Normal 2 2" xfId="68"/>
    <cellStyle name="Normal 3" xfId="69"/>
    <cellStyle name="Normal 3 2" xfId="70"/>
    <cellStyle name="Normal 4" xfId="71"/>
    <cellStyle name="Normal 5" xfId="72"/>
    <cellStyle name="Normal 6" xfId="7"/>
    <cellStyle name="Normal_6" xfId="73"/>
    <cellStyle name="Normal_גיליון6" xfId="74"/>
    <cellStyle name="Normal_חוזים עתידיים" xfId="6"/>
    <cellStyle name="Note" xfId="75"/>
    <cellStyle name="Output" xfId="76"/>
    <cellStyle name="Percent" xfId="1"/>
    <cellStyle name="Title" xfId="77"/>
    <cellStyle name="Total" xfId="78"/>
    <cellStyle name="Warning Text" xfId="79"/>
    <cellStyle name="הדגשה1 2" xfId="80"/>
    <cellStyle name="הדגשה2 2" xfId="81"/>
    <cellStyle name="הדגשה3 2" xfId="82"/>
    <cellStyle name="הדגשה4 2" xfId="83"/>
    <cellStyle name="הדגשה5 2" xfId="84"/>
    <cellStyle name="הדגשה6 2" xfId="85"/>
    <cellStyle name="הערה 2" xfId="86"/>
    <cellStyle name="חישוב 2" xfId="87"/>
    <cellStyle name="טוב 2" xfId="88"/>
    <cellStyle name="טקסט אזהרה 2" xfId="89"/>
    <cellStyle name="טקסט הסברי 2" xfId="90"/>
    <cellStyle name="כותרת 1 2" xfId="92"/>
    <cellStyle name="כותרת 2 2" xfId="93"/>
    <cellStyle name="כותרת 3 2" xfId="94"/>
    <cellStyle name="כותרת 4 2" xfId="95"/>
    <cellStyle name="כותרת 5" xfId="91"/>
    <cellStyle name="ניטראלי 2" xfId="96"/>
    <cellStyle name="סה&quot;כ 2" xfId="97"/>
    <cellStyle name="פלט 2" xfId="98"/>
    <cellStyle name="קלט 2" xfId="99"/>
    <cellStyle name="רע 2" xfId="100"/>
    <cellStyle name="תא מסומן 2" xfId="101"/>
    <cellStyle name="תא מקושר 2" xfId="10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4"/>
  <sheetViews>
    <sheetView rightToLeft="1" tabSelected="1" topLeftCell="A19" workbookViewId="0">
      <selection activeCell="C11" activeCellId="2" sqref="C33:C37 C23 C11:C12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  <col min="5" max="5" width="10.140625" bestFit="1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 ht="13.5" thickBot="1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72136.047789999997</v>
      </c>
      <c r="D11" s="8">
        <v>0.116964184558743</v>
      </c>
    </row>
    <row r="12" spans="2:4">
      <c r="B12" s="6" t="s">
        <v>10</v>
      </c>
      <c r="C12" s="7">
        <v>484922.85</v>
      </c>
      <c r="D12" s="8">
        <f>C12/C42</f>
        <v>0.76396631295753104</v>
      </c>
    </row>
    <row r="13" spans="2:4">
      <c r="B13" s="6" t="s">
        <v>11</v>
      </c>
      <c r="C13" s="7">
        <v>236571.1268035</v>
      </c>
      <c r="D13" s="8">
        <v>0.36829961421312801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74660.235620000007</v>
      </c>
      <c r="D15" s="8">
        <v>0.11623284864660199</v>
      </c>
    </row>
    <row r="16" spans="2:4">
      <c r="B16" s="6" t="s">
        <v>14</v>
      </c>
      <c r="C16" s="7">
        <v>123703.12</v>
      </c>
      <c r="D16" s="8">
        <v>0.195797069561883</v>
      </c>
    </row>
    <row r="17" spans="2:4">
      <c r="B17" s="6" t="s">
        <v>15</v>
      </c>
      <c r="C17" s="7">
        <v>37049.197910000003</v>
      </c>
      <c r="D17" s="8">
        <v>5.7679081473424099E-2</v>
      </c>
    </row>
    <row r="18" spans="2:4">
      <c r="B18" s="6" t="s">
        <v>16</v>
      </c>
      <c r="C18" s="7">
        <v>12756.313050000001</v>
      </c>
      <c r="D18" s="8">
        <v>1.98593346473733E-2</v>
      </c>
    </row>
    <row r="19" spans="2:4">
      <c r="B19" s="6" t="s">
        <v>17</v>
      </c>
      <c r="C19" s="7">
        <v>77.830500000000001</v>
      </c>
      <c r="D19" s="8">
        <v>1.21168392404135E-4</v>
      </c>
    </row>
    <row r="20" spans="2:4">
      <c r="B20" s="6" t="s">
        <v>18</v>
      </c>
      <c r="C20" s="7">
        <v>472.98399999999998</v>
      </c>
      <c r="D20" s="8">
        <v>1.6120725976805101E-3</v>
      </c>
    </row>
    <row r="21" spans="2:4">
      <c r="B21" s="6" t="s">
        <v>19</v>
      </c>
      <c r="C21" s="7">
        <v>-367.96</v>
      </c>
      <c r="D21" s="8">
        <v>5.9999999999999995E-4</v>
      </c>
    </row>
    <row r="22" spans="2:4">
      <c r="B22" s="6" t="s">
        <v>20</v>
      </c>
      <c r="C22" s="7">
        <v>0</v>
      </c>
      <c r="D22" s="8">
        <v>0</v>
      </c>
    </row>
    <row r="23" spans="2:4">
      <c r="B23" s="6" t="s">
        <v>21</v>
      </c>
      <c r="C23" s="7">
        <v>71974.519419999997</v>
      </c>
      <c r="D23" s="8">
        <v>0.11398826307586001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0</v>
      </c>
      <c r="D25" s="8">
        <v>0</v>
      </c>
    </row>
    <row r="26" spans="2:4">
      <c r="B26" s="6" t="s">
        <v>23</v>
      </c>
      <c r="C26" s="7">
        <v>42430.254889999997</v>
      </c>
      <c r="D26" s="8">
        <v>6.6056440268519201E-2</v>
      </c>
    </row>
    <row r="27" spans="2:4">
      <c r="B27" s="6" t="s">
        <v>24</v>
      </c>
      <c r="C27" s="7">
        <v>2030.8182200000001</v>
      </c>
      <c r="D27" s="8">
        <v>3.1616265986011498E-3</v>
      </c>
    </row>
    <row r="28" spans="2:4">
      <c r="B28" s="6" t="s">
        <v>25</v>
      </c>
      <c r="C28" s="7">
        <v>25727.46845</v>
      </c>
      <c r="D28" s="8">
        <v>4.0053141027162897E-2</v>
      </c>
    </row>
    <row r="29" spans="2:4">
      <c r="B29" s="6" t="s">
        <v>26</v>
      </c>
      <c r="C29" s="7">
        <v>1051.4673600000001</v>
      </c>
      <c r="D29" s="8">
        <v>1.63694964925858E-3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734.51049999999998</v>
      </c>
      <c r="D31" s="8">
        <v>3.0801055323182399E-3</v>
      </c>
    </row>
    <row r="32" spans="2:4">
      <c r="B32" s="6" t="s">
        <v>29</v>
      </c>
      <c r="C32" s="7">
        <v>0</v>
      </c>
      <c r="D32" s="8">
        <v>0</v>
      </c>
    </row>
    <row r="33" spans="2:5">
      <c r="B33" s="6" t="s">
        <v>30</v>
      </c>
      <c r="C33" s="7">
        <v>4780.7241800000002</v>
      </c>
      <c r="D33" s="8">
        <v>7.4427462680848296E-3</v>
      </c>
    </row>
    <row r="34" spans="2:5">
      <c r="B34" s="6" t="s">
        <v>31</v>
      </c>
      <c r="C34" s="7">
        <v>167.66439</v>
      </c>
      <c r="D34" s="8">
        <v>2.6102395076120499E-4</v>
      </c>
    </row>
    <row r="35" spans="2:5">
      <c r="B35" s="6" t="s">
        <v>32</v>
      </c>
      <c r="C35" s="7">
        <v>0</v>
      </c>
      <c r="D35" s="8">
        <v>0</v>
      </c>
    </row>
    <row r="36" spans="2:5">
      <c r="B36" s="6" t="s">
        <v>33</v>
      </c>
      <c r="C36" s="7">
        <v>0</v>
      </c>
      <c r="D36" s="8">
        <v>0</v>
      </c>
    </row>
    <row r="37" spans="2:5">
      <c r="B37" s="6" t="s">
        <v>34</v>
      </c>
      <c r="C37" s="7">
        <v>761.95020999999997</v>
      </c>
      <c r="D37" s="8">
        <v>1.18622239401897E-3</v>
      </c>
    </row>
    <row r="38" spans="2:5">
      <c r="B38" s="5" t="s">
        <v>35</v>
      </c>
      <c r="C38" s="5"/>
      <c r="D38" s="5"/>
    </row>
    <row r="39" spans="2:5">
      <c r="B39" s="6" t="s">
        <v>36</v>
      </c>
      <c r="C39" s="7">
        <v>0</v>
      </c>
      <c r="D39" s="8">
        <v>0</v>
      </c>
    </row>
    <row r="40" spans="2:5">
      <c r="B40" s="6" t="s">
        <v>37</v>
      </c>
      <c r="C40" s="7">
        <v>0</v>
      </c>
      <c r="D40" s="8">
        <v>0</v>
      </c>
    </row>
    <row r="41" spans="2:5">
      <c r="B41" s="6" t="s">
        <v>38</v>
      </c>
      <c r="C41" s="7">
        <v>0</v>
      </c>
      <c r="D41" s="8">
        <v>0</v>
      </c>
    </row>
    <row r="42" spans="2:5">
      <c r="B42" s="3" t="s">
        <v>39</v>
      </c>
      <c r="C42" s="9">
        <v>634743.76</v>
      </c>
      <c r="D42" s="10">
        <v>1</v>
      </c>
      <c r="E42" s="20"/>
    </row>
    <row r="43" spans="2:5">
      <c r="B43" s="6" t="s">
        <v>40</v>
      </c>
      <c r="C43" s="37">
        <v>11443.317483618683</v>
      </c>
      <c r="D43" s="8">
        <v>0</v>
      </c>
    </row>
    <row r="45" spans="2:5">
      <c r="B45" s="5"/>
      <c r="C45" s="5" t="s">
        <v>41</v>
      </c>
      <c r="D45" s="5" t="s">
        <v>42</v>
      </c>
    </row>
    <row r="47" spans="2:5">
      <c r="C47" s="6" t="s">
        <v>43</v>
      </c>
      <c r="D47" s="11">
        <v>3.7549999999999999</v>
      </c>
    </row>
    <row r="48" spans="2:5">
      <c r="C48" s="6" t="s">
        <v>44</v>
      </c>
      <c r="D48" s="11">
        <v>3.7002999999999999</v>
      </c>
    </row>
    <row r="49" spans="3:4">
      <c r="C49" s="6" t="s">
        <v>45</v>
      </c>
      <c r="D49" s="11">
        <v>4.8928000000000003</v>
      </c>
    </row>
    <row r="50" spans="3:4">
      <c r="C50" s="6" t="s">
        <v>46</v>
      </c>
      <c r="D50" s="11">
        <v>3.8752</v>
      </c>
    </row>
    <row r="51" spans="3:4">
      <c r="C51" s="6" t="s">
        <v>47</v>
      </c>
      <c r="D51" s="11">
        <v>2.87</v>
      </c>
    </row>
    <row r="52" spans="3:4">
      <c r="C52" s="6" t="s">
        <v>48</v>
      </c>
      <c r="D52" s="11">
        <v>4.2144000000000004</v>
      </c>
    </row>
    <row r="53" spans="3:4">
      <c r="C53" s="6" t="s">
        <v>49</v>
      </c>
      <c r="D53" s="11">
        <v>0.438</v>
      </c>
    </row>
    <row r="54" spans="3:4">
      <c r="C54" s="6" t="s">
        <v>50</v>
      </c>
      <c r="D54" s="11">
        <v>5.2965999999999998</v>
      </c>
    </row>
    <row r="55" spans="3:4">
      <c r="C55" s="6" t="s">
        <v>51</v>
      </c>
      <c r="D55" s="11">
        <v>0.5655</v>
      </c>
    </row>
    <row r="56" spans="3:4">
      <c r="C56" s="6" t="s">
        <v>52</v>
      </c>
      <c r="D56" s="11">
        <v>0.27229999999999999</v>
      </c>
    </row>
    <row r="57" spans="3:4">
      <c r="C57" s="6" t="s">
        <v>53</v>
      </c>
      <c r="D57" s="11">
        <v>2.8780999999999999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7.2007000000000003</v>
      </c>
    </row>
    <row r="60" spans="3:4">
      <c r="C60" s="6" t="s">
        <v>56</v>
      </c>
      <c r="D60" s="11">
        <v>0.4662</v>
      </c>
    </row>
    <row r="61" spans="3:4">
      <c r="C61" s="6" t="s">
        <v>57</v>
      </c>
      <c r="D61" s="11">
        <v>5.7000000000000002E-3</v>
      </c>
    </row>
    <row r="62" spans="3:4">
      <c r="C62" s="6" t="s">
        <v>58</v>
      </c>
      <c r="D62" s="11">
        <v>0.56040000000000001</v>
      </c>
    </row>
    <row r="63" spans="3:4">
      <c r="C63" s="6" t="s">
        <v>59</v>
      </c>
      <c r="D63" s="11">
        <v>0.19339999999999999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5.9400000000000001E-2</v>
      </c>
    </row>
    <row r="66" spans="3:4">
      <c r="C66" s="6" t="s">
        <v>62</v>
      </c>
      <c r="D66" s="11">
        <v>1.1613</v>
      </c>
    </row>
    <row r="67" spans="3:4">
      <c r="C67" s="6" t="s">
        <v>63</v>
      </c>
      <c r="D67" s="11">
        <v>3.2800000000000003E-2</v>
      </c>
    </row>
    <row r="68" spans="3:4">
      <c r="C68" s="6" t="s">
        <v>64</v>
      </c>
      <c r="D68" s="11">
        <v>5.6099999999999997E-2</v>
      </c>
    </row>
    <row r="69" spans="3:4">
      <c r="C69" s="6" t="s">
        <v>65</v>
      </c>
      <c r="D69" s="11">
        <v>0.1084</v>
      </c>
    </row>
    <row r="70" spans="3:4">
      <c r="C70" s="6" t="s">
        <v>66</v>
      </c>
      <c r="D70" s="11">
        <v>0.1195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2.7271000000000001</v>
      </c>
    </row>
    <row r="73" spans="3:4">
      <c r="C73" s="6" t="s">
        <v>69</v>
      </c>
      <c r="D73" s="11">
        <v>1.2521</v>
      </c>
    </row>
    <row r="74" spans="3:4">
      <c r="C74" s="6" t="s">
        <v>70</v>
      </c>
      <c r="D74" s="11">
        <v>0.48420000000000002</v>
      </c>
    </row>
    <row r="75" spans="3:4">
      <c r="C75" s="6" t="s">
        <v>71</v>
      </c>
      <c r="D75" s="11">
        <v>2.7563</v>
      </c>
    </row>
    <row r="76" spans="3:4">
      <c r="C76" s="6" t="s">
        <v>72</v>
      </c>
      <c r="D76" s="11">
        <v>0.56320000000000003</v>
      </c>
    </row>
    <row r="77" spans="3:4">
      <c r="C77" s="6" t="s">
        <v>73</v>
      </c>
      <c r="D77" s="11">
        <v>0.97829999999999995</v>
      </c>
    </row>
    <row r="78" spans="3:4">
      <c r="C78" s="6" t="s">
        <v>74</v>
      </c>
      <c r="D78" s="11">
        <v>1.3651</v>
      </c>
    </row>
    <row r="79" spans="3:4">
      <c r="C79" s="6" t="s">
        <v>75</v>
      </c>
      <c r="D79" s="11">
        <v>0.156</v>
      </c>
    </row>
    <row r="80" spans="3:4">
      <c r="C80" s="6" t="s">
        <v>76</v>
      </c>
      <c r="D80" s="11">
        <v>13.974500000000001</v>
      </c>
    </row>
    <row r="81" spans="2:4">
      <c r="C81" s="6" t="s">
        <v>77</v>
      </c>
      <c r="D81" s="11">
        <v>0.56259999999999999</v>
      </c>
    </row>
    <row r="84" spans="2:4">
      <c r="B84" s="5" t="s">
        <v>78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12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149</v>
      </c>
    </row>
    <row r="7" spans="2:12" ht="15.75">
      <c r="B7" s="2" t="s">
        <v>617</v>
      </c>
    </row>
    <row r="8" spans="2:12">
      <c r="B8" s="3" t="s">
        <v>80</v>
      </c>
      <c r="C8" s="3" t="s">
        <v>81</v>
      </c>
      <c r="D8" s="3" t="s">
        <v>151</v>
      </c>
      <c r="E8" s="3" t="s">
        <v>191</v>
      </c>
      <c r="F8" s="3" t="s">
        <v>85</v>
      </c>
      <c r="G8" s="3" t="s">
        <v>154</v>
      </c>
      <c r="H8" s="3" t="s">
        <v>42</v>
      </c>
      <c r="I8" s="3" t="s">
        <v>88</v>
      </c>
      <c r="J8" s="3" t="s">
        <v>155</v>
      </c>
      <c r="K8" s="3" t="s">
        <v>156</v>
      </c>
      <c r="L8" s="3" t="s">
        <v>90</v>
      </c>
    </row>
    <row r="9" spans="2:12" ht="13.5" thickBot="1">
      <c r="B9" s="4"/>
      <c r="C9" s="4"/>
      <c r="D9" s="4"/>
      <c r="E9" s="4"/>
      <c r="F9" s="4"/>
      <c r="G9" s="4" t="s">
        <v>159</v>
      </c>
      <c r="H9" s="4" t="s">
        <v>160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618</v>
      </c>
      <c r="C11" s="12"/>
      <c r="D11" s="3"/>
      <c r="E11" s="3"/>
      <c r="F11" s="3"/>
      <c r="G11" s="9">
        <v>0</v>
      </c>
      <c r="I11" s="9">
        <v>472.98</v>
      </c>
      <c r="K11" s="10">
        <v>1</v>
      </c>
      <c r="L11" s="10">
        <v>1.6000000000000001E-3</v>
      </c>
    </row>
    <row r="12" spans="2:12">
      <c r="B12" s="3" t="s">
        <v>619</v>
      </c>
      <c r="C12" s="12"/>
      <c r="D12" s="3"/>
      <c r="E12" s="3"/>
      <c r="F12" s="3"/>
      <c r="G12" s="9">
        <v>0</v>
      </c>
      <c r="I12" s="9">
        <v>472.98</v>
      </c>
      <c r="K12" s="10">
        <v>1</v>
      </c>
      <c r="L12" s="10">
        <v>1.6000000000000001E-3</v>
      </c>
    </row>
    <row r="13" spans="2:12">
      <c r="B13" s="13" t="s">
        <v>620</v>
      </c>
      <c r="C13" s="14"/>
      <c r="D13" s="13"/>
      <c r="E13" s="13"/>
      <c r="F13" s="13"/>
      <c r="G13" s="15">
        <v>0</v>
      </c>
      <c r="I13" s="15">
        <v>472.98</v>
      </c>
      <c r="K13" s="16">
        <v>1</v>
      </c>
      <c r="L13" s="16">
        <v>1.6000000000000001E-3</v>
      </c>
    </row>
    <row r="14" spans="2:12">
      <c r="B14" s="6" t="s">
        <v>621</v>
      </c>
      <c r="C14" s="17">
        <v>81729030</v>
      </c>
      <c r="D14" s="6" t="s">
        <v>165</v>
      </c>
      <c r="E14" s="6" t="s">
        <v>622</v>
      </c>
      <c r="F14" s="6" t="s">
        <v>100</v>
      </c>
      <c r="G14" s="7">
        <v>-156</v>
      </c>
      <c r="H14" s="7">
        <v>64700</v>
      </c>
      <c r="I14" s="7">
        <v>-100.93</v>
      </c>
      <c r="K14" s="8">
        <v>9.7500000000000003E-2</v>
      </c>
      <c r="L14" s="8">
        <v>2.0000000000000001E-4</v>
      </c>
    </row>
    <row r="15" spans="2:12">
      <c r="B15" s="6" t="s">
        <v>623</v>
      </c>
      <c r="C15" s="17">
        <v>81729626</v>
      </c>
      <c r="D15" s="6" t="s">
        <v>165</v>
      </c>
      <c r="E15" s="6" t="s">
        <v>622</v>
      </c>
      <c r="F15" s="6" t="s">
        <v>100</v>
      </c>
      <c r="G15" s="7">
        <v>156</v>
      </c>
      <c r="H15" s="7">
        <v>320100</v>
      </c>
      <c r="I15" s="7">
        <v>499.36</v>
      </c>
      <c r="K15" s="8">
        <v>0.48220000000000002</v>
      </c>
      <c r="L15" s="8">
        <v>8.0000000000000004E-4</v>
      </c>
    </row>
    <row r="16" spans="2:12">
      <c r="B16" s="6" t="s">
        <v>624</v>
      </c>
      <c r="C16" s="17">
        <v>81705535</v>
      </c>
      <c r="D16" s="6" t="s">
        <v>165</v>
      </c>
      <c r="E16" s="6" t="s">
        <v>622</v>
      </c>
      <c r="F16" s="6" t="s">
        <v>100</v>
      </c>
      <c r="G16" s="7">
        <v>228</v>
      </c>
      <c r="H16" s="7">
        <v>44000</v>
      </c>
      <c r="I16" s="7">
        <v>100.32</v>
      </c>
      <c r="K16" s="8">
        <v>9.69E-2</v>
      </c>
      <c r="L16" s="8">
        <v>2.0000000000000001E-4</v>
      </c>
    </row>
    <row r="17" spans="2:12">
      <c r="B17" s="6" t="s">
        <v>625</v>
      </c>
      <c r="C17" s="17">
        <v>81705774</v>
      </c>
      <c r="D17" s="6" t="s">
        <v>165</v>
      </c>
      <c r="E17" s="6" t="s">
        <v>622</v>
      </c>
      <c r="F17" s="6" t="s">
        <v>100</v>
      </c>
      <c r="G17" s="7">
        <v>-228</v>
      </c>
      <c r="H17" s="7">
        <v>69000</v>
      </c>
      <c r="I17" s="7">
        <v>-157.32</v>
      </c>
      <c r="K17" s="8">
        <v>0.15190000000000001</v>
      </c>
      <c r="L17" s="8">
        <v>2.0000000000000001E-4</v>
      </c>
    </row>
    <row r="18" spans="2:12">
      <c r="B18" s="6" t="s">
        <v>626</v>
      </c>
      <c r="C18" s="17">
        <v>81702557</v>
      </c>
      <c r="D18" s="6" t="s">
        <v>165</v>
      </c>
      <c r="E18" s="6" t="s">
        <v>622</v>
      </c>
      <c r="F18" s="6" t="s">
        <v>100</v>
      </c>
      <c r="G18" s="7">
        <v>184</v>
      </c>
      <c r="H18" s="7">
        <v>84000</v>
      </c>
      <c r="I18" s="7">
        <v>154.56</v>
      </c>
      <c r="K18" s="8">
        <v>0.14929999999999999</v>
      </c>
      <c r="L18" s="8">
        <v>2.0000000000000001E-4</v>
      </c>
    </row>
    <row r="19" spans="2:12">
      <c r="B19" s="6" t="s">
        <v>627</v>
      </c>
      <c r="C19" s="17">
        <v>81702763</v>
      </c>
      <c r="D19" s="6" t="s">
        <v>165</v>
      </c>
      <c r="E19" s="6" t="s">
        <v>622</v>
      </c>
      <c r="F19" s="6" t="s">
        <v>100</v>
      </c>
      <c r="G19" s="7">
        <v>-184</v>
      </c>
      <c r="H19" s="7">
        <v>12500</v>
      </c>
      <c r="I19" s="7">
        <v>-23</v>
      </c>
      <c r="K19" s="8">
        <v>2.2200000000000001E-2</v>
      </c>
      <c r="L19" s="8">
        <v>0</v>
      </c>
    </row>
    <row r="20" spans="2:12">
      <c r="B20" s="13" t="s">
        <v>628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629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630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3" t="s">
        <v>631</v>
      </c>
      <c r="C23" s="12"/>
      <c r="D23" s="3"/>
      <c r="E23" s="3"/>
      <c r="F23" s="3"/>
      <c r="G23" s="9">
        <v>0</v>
      </c>
      <c r="I23" s="9">
        <v>0</v>
      </c>
      <c r="K23" s="10">
        <v>0</v>
      </c>
      <c r="L23" s="10">
        <v>0</v>
      </c>
    </row>
    <row r="24" spans="2:12">
      <c r="B24" s="13" t="s">
        <v>620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632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13" t="s">
        <v>629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7" spans="2:12">
      <c r="B27" s="13" t="s">
        <v>633</v>
      </c>
      <c r="C27" s="14"/>
      <c r="D27" s="13"/>
      <c r="E27" s="13"/>
      <c r="F27" s="13"/>
      <c r="G27" s="15">
        <v>0</v>
      </c>
      <c r="I27" s="15">
        <v>0</v>
      </c>
      <c r="K27" s="16">
        <v>0</v>
      </c>
      <c r="L27" s="16">
        <v>0</v>
      </c>
    </row>
    <row r="28" spans="2:12">
      <c r="B28" s="13" t="s">
        <v>630</v>
      </c>
      <c r="C28" s="14"/>
      <c r="D28" s="13"/>
      <c r="E28" s="13"/>
      <c r="F28" s="13"/>
      <c r="G28" s="15">
        <v>0</v>
      </c>
      <c r="I28" s="15">
        <v>0</v>
      </c>
      <c r="K28" s="16">
        <v>0</v>
      </c>
      <c r="L28" s="16">
        <v>0</v>
      </c>
    </row>
    <row r="31" spans="2:12">
      <c r="B31" s="6" t="s">
        <v>148</v>
      </c>
      <c r="C31" s="17"/>
      <c r="D31" s="6"/>
      <c r="E31" s="6"/>
      <c r="F31" s="6"/>
    </row>
    <row r="35" spans="2:2">
      <c r="B35" s="5" t="s">
        <v>78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rightToLeft="1" topLeftCell="C7" workbookViewId="0">
      <selection activeCell="K23" sqref="K23"/>
    </sheetView>
  </sheetViews>
  <sheetFormatPr defaultColWidth="9.140625" defaultRowHeight="12.75"/>
  <cols>
    <col min="2" max="2" width="30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13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149</v>
      </c>
    </row>
    <row r="7" spans="2:11" ht="15.75">
      <c r="B7" s="2" t="s">
        <v>634</v>
      </c>
    </row>
    <row r="8" spans="2:11">
      <c r="B8" s="3" t="s">
        <v>80</v>
      </c>
      <c r="C8" s="3" t="s">
        <v>81</v>
      </c>
      <c r="D8" s="3" t="s">
        <v>151</v>
      </c>
      <c r="E8" s="3" t="s">
        <v>191</v>
      </c>
      <c r="F8" s="3" t="s">
        <v>85</v>
      </c>
      <c r="G8" s="3" t="s">
        <v>154</v>
      </c>
      <c r="H8" s="3" t="s">
        <v>42</v>
      </c>
      <c r="I8" s="3" t="s">
        <v>88</v>
      </c>
      <c r="J8" s="3" t="s">
        <v>156</v>
      </c>
      <c r="K8" s="3" t="s">
        <v>90</v>
      </c>
    </row>
    <row r="9" spans="2:11" ht="13.5" thickBot="1">
      <c r="B9" s="4"/>
      <c r="C9" s="4"/>
      <c r="D9" s="4"/>
      <c r="E9" s="4"/>
      <c r="F9" s="4"/>
      <c r="G9" s="4" t="s">
        <v>159</v>
      </c>
      <c r="H9" s="4" t="s">
        <v>160</v>
      </c>
      <c r="I9" s="4" t="s">
        <v>92</v>
      </c>
      <c r="J9" s="4" t="s">
        <v>91</v>
      </c>
      <c r="K9" s="4" t="s">
        <v>91</v>
      </c>
    </row>
    <row r="11" spans="2:11">
      <c r="B11" s="3" t="s">
        <v>635</v>
      </c>
      <c r="C11" s="12"/>
      <c r="D11" s="3"/>
      <c r="E11" s="3"/>
      <c r="F11" s="3"/>
      <c r="G11" s="9">
        <v>161</v>
      </c>
      <c r="I11" s="9">
        <f>I12+I14</f>
        <v>-367.96</v>
      </c>
      <c r="J11" s="10">
        <v>1</v>
      </c>
      <c r="K11" s="10">
        <v>5.9999999999999995E-4</v>
      </c>
    </row>
    <row r="12" spans="2:11">
      <c r="B12" s="3" t="s">
        <v>636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637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638</v>
      </c>
      <c r="C14" s="12"/>
      <c r="D14" s="3"/>
      <c r="E14" s="3"/>
      <c r="F14" s="3"/>
      <c r="G14" s="9">
        <v>161</v>
      </c>
      <c r="I14" s="9">
        <v>-367.96</v>
      </c>
      <c r="J14" s="10">
        <v>1</v>
      </c>
      <c r="K14" s="10">
        <v>5.9999999999999995E-4</v>
      </c>
    </row>
    <row r="15" spans="2:11">
      <c r="B15" s="13" t="s">
        <v>639</v>
      </c>
      <c r="C15" s="14"/>
      <c r="D15" s="13"/>
      <c r="E15" s="13"/>
      <c r="F15" s="13"/>
      <c r="G15" s="15">
        <v>161</v>
      </c>
      <c r="I15" s="15">
        <v>-367.96</v>
      </c>
      <c r="J15" s="16">
        <v>1</v>
      </c>
      <c r="K15" s="16">
        <v>5.9999999999999995E-4</v>
      </c>
    </row>
    <row r="16" spans="2:11">
      <c r="B16" s="6" t="s">
        <v>640</v>
      </c>
      <c r="C16" s="17" t="s">
        <v>641</v>
      </c>
      <c r="D16" s="6" t="s">
        <v>336</v>
      </c>
      <c r="E16" s="6" t="s">
        <v>622</v>
      </c>
      <c r="F16" s="6" t="s">
        <v>48</v>
      </c>
      <c r="G16" s="7">
        <v>43</v>
      </c>
      <c r="H16" s="7">
        <v>2147300</v>
      </c>
      <c r="I16" s="7">
        <v>-274.49453000000005</v>
      </c>
      <c r="J16" s="8">
        <v>0.47399999999999998</v>
      </c>
      <c r="K16" s="8">
        <v>0</v>
      </c>
    </row>
    <row r="17" spans="2:11">
      <c r="B17" s="6" t="s">
        <v>642</v>
      </c>
      <c r="C17" s="17" t="s">
        <v>643</v>
      </c>
      <c r="D17" s="6" t="s">
        <v>336</v>
      </c>
      <c r="E17" s="6" t="s">
        <v>622</v>
      </c>
      <c r="F17" s="6" t="s">
        <v>43</v>
      </c>
      <c r="G17" s="7">
        <v>92</v>
      </c>
      <c r="H17" s="7">
        <v>90690</v>
      </c>
      <c r="I17" s="7">
        <v>-161.60067000000001</v>
      </c>
      <c r="J17" s="8">
        <v>0.18149999999999999</v>
      </c>
      <c r="K17" s="8">
        <v>0</v>
      </c>
    </row>
    <row r="18" spans="2:11">
      <c r="B18" s="6" t="s">
        <v>644</v>
      </c>
      <c r="C18" s="17" t="s">
        <v>645</v>
      </c>
      <c r="D18" s="6" t="s">
        <v>336</v>
      </c>
      <c r="E18" s="6" t="s">
        <v>622</v>
      </c>
      <c r="F18" s="6" t="s">
        <v>44</v>
      </c>
      <c r="G18" s="7">
        <v>7</v>
      </c>
      <c r="H18" s="7">
        <v>134600</v>
      </c>
      <c r="I18" s="7">
        <v>37.558039999999998</v>
      </c>
      <c r="J18" s="8">
        <v>6.1600000000000002E-2</v>
      </c>
      <c r="K18" s="8">
        <v>0</v>
      </c>
    </row>
    <row r="19" spans="2:11">
      <c r="B19" s="6" t="s">
        <v>646</v>
      </c>
      <c r="C19" s="17" t="s">
        <v>647</v>
      </c>
      <c r="D19" s="6" t="s">
        <v>336</v>
      </c>
      <c r="E19" s="6" t="s">
        <v>622</v>
      </c>
      <c r="F19" s="6" t="s">
        <v>43</v>
      </c>
      <c r="G19" s="7">
        <v>-10</v>
      </c>
      <c r="H19" s="7">
        <v>49640</v>
      </c>
      <c r="I19" s="7">
        <v>15.289459999999998</v>
      </c>
      <c r="J19" s="8">
        <v>8.1699999999999995E-2</v>
      </c>
      <c r="K19" s="8">
        <v>0</v>
      </c>
    </row>
    <row r="20" spans="2:11">
      <c r="B20" s="6" t="s">
        <v>648</v>
      </c>
      <c r="C20" s="17" t="s">
        <v>649</v>
      </c>
      <c r="D20" s="6" t="s">
        <v>336</v>
      </c>
      <c r="E20" s="6" t="s">
        <v>622</v>
      </c>
      <c r="F20" s="6" t="s">
        <v>43</v>
      </c>
      <c r="G20" s="7">
        <v>29</v>
      </c>
      <c r="H20" s="7">
        <v>484425</v>
      </c>
      <c r="I20" s="7">
        <v>15.29074</v>
      </c>
      <c r="J20" s="8">
        <v>0.20119999999999999</v>
      </c>
      <c r="K20" s="8">
        <v>0</v>
      </c>
    </row>
    <row r="22" spans="2:11" ht="14.25">
      <c r="I22" s="19"/>
    </row>
    <row r="23" spans="2:11" ht="14.25">
      <c r="B23" s="6" t="s">
        <v>148</v>
      </c>
      <c r="C23" s="17"/>
      <c r="D23" s="6"/>
      <c r="E23" s="6"/>
      <c r="F23" s="6"/>
      <c r="I23" s="19"/>
    </row>
    <row r="24" spans="2:11" ht="14.25">
      <c r="I24" s="19"/>
    </row>
    <row r="25" spans="2:11" ht="14.25">
      <c r="I25" s="19"/>
    </row>
    <row r="26" spans="2:11" ht="14.25">
      <c r="I26" s="19"/>
    </row>
    <row r="27" spans="2:11">
      <c r="B27" s="5" t="s">
        <v>78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149</v>
      </c>
    </row>
    <row r="7" spans="2:17" ht="15.75">
      <c r="B7" s="2" t="s">
        <v>650</v>
      </c>
    </row>
    <row r="8" spans="2:17">
      <c r="B8" s="3" t="s">
        <v>80</v>
      </c>
      <c r="C8" s="3" t="s">
        <v>81</v>
      </c>
      <c r="D8" s="3" t="s">
        <v>651</v>
      </c>
      <c r="E8" s="3" t="s">
        <v>83</v>
      </c>
      <c r="F8" s="3" t="s">
        <v>84</v>
      </c>
      <c r="G8" s="3" t="s">
        <v>152</v>
      </c>
      <c r="H8" s="3" t="s">
        <v>153</v>
      </c>
      <c r="I8" s="3" t="s">
        <v>85</v>
      </c>
      <c r="J8" s="3" t="s">
        <v>86</v>
      </c>
      <c r="K8" s="3" t="s">
        <v>87</v>
      </c>
      <c r="L8" s="3" t="s">
        <v>154</v>
      </c>
      <c r="M8" s="3" t="s">
        <v>42</v>
      </c>
      <c r="N8" s="3" t="s">
        <v>88</v>
      </c>
      <c r="O8" s="3" t="s">
        <v>155</v>
      </c>
      <c r="P8" s="3" t="s">
        <v>156</v>
      </c>
      <c r="Q8" s="3" t="s">
        <v>90</v>
      </c>
    </row>
    <row r="9" spans="2:17" ht="13.5" thickBot="1">
      <c r="B9" s="4"/>
      <c r="C9" s="4"/>
      <c r="D9" s="4"/>
      <c r="E9" s="4"/>
      <c r="F9" s="4"/>
      <c r="G9" s="4" t="s">
        <v>157</v>
      </c>
      <c r="H9" s="4" t="s">
        <v>158</v>
      </c>
      <c r="I9" s="4"/>
      <c r="J9" s="4" t="s">
        <v>91</v>
      </c>
      <c r="K9" s="4" t="s">
        <v>91</v>
      </c>
      <c r="L9" s="4" t="s">
        <v>159</v>
      </c>
      <c r="M9" s="4" t="s">
        <v>160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652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653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654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655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656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657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658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659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660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654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655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656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657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658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659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148</v>
      </c>
      <c r="C28" s="17"/>
      <c r="D28" s="6"/>
      <c r="E28" s="6"/>
      <c r="F28" s="6"/>
      <c r="G28" s="6"/>
      <c r="I28" s="6"/>
    </row>
    <row r="32" spans="2:17">
      <c r="B32" s="5" t="s">
        <v>78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661</v>
      </c>
    </row>
    <row r="7" spans="2:16" ht="15.75">
      <c r="B7" s="2" t="s">
        <v>150</v>
      </c>
    </row>
    <row r="8" spans="2:16">
      <c r="B8" s="3" t="s">
        <v>80</v>
      </c>
      <c r="C8" s="3" t="s">
        <v>81</v>
      </c>
      <c r="D8" s="3" t="s">
        <v>83</v>
      </c>
      <c r="E8" s="3" t="s">
        <v>84</v>
      </c>
      <c r="F8" s="3" t="s">
        <v>152</v>
      </c>
      <c r="G8" s="3" t="s">
        <v>153</v>
      </c>
      <c r="H8" s="3" t="s">
        <v>85</v>
      </c>
      <c r="I8" s="3" t="s">
        <v>86</v>
      </c>
      <c r="J8" s="3" t="s">
        <v>87</v>
      </c>
      <c r="K8" s="3" t="s">
        <v>154</v>
      </c>
      <c r="L8" s="3" t="s">
        <v>42</v>
      </c>
      <c r="M8" s="3" t="s">
        <v>662</v>
      </c>
      <c r="N8" s="3" t="s">
        <v>155</v>
      </c>
      <c r="O8" s="3" t="s">
        <v>156</v>
      </c>
      <c r="P8" s="3" t="s">
        <v>90</v>
      </c>
    </row>
    <row r="9" spans="2:16" ht="13.5" thickBot="1">
      <c r="B9" s="4"/>
      <c r="C9" s="4"/>
      <c r="D9" s="4"/>
      <c r="E9" s="4"/>
      <c r="F9" s="4" t="s">
        <v>157</v>
      </c>
      <c r="G9" s="4" t="s">
        <v>158</v>
      </c>
      <c r="H9" s="4"/>
      <c r="I9" s="4" t="s">
        <v>91</v>
      </c>
      <c r="J9" s="4" t="s">
        <v>91</v>
      </c>
      <c r="K9" s="4" t="s">
        <v>159</v>
      </c>
      <c r="L9" s="4" t="s">
        <v>160</v>
      </c>
      <c r="M9" s="4" t="s">
        <v>92</v>
      </c>
      <c r="N9" s="4" t="s">
        <v>91</v>
      </c>
      <c r="O9" s="4" t="s">
        <v>91</v>
      </c>
      <c r="P9" s="4" t="s">
        <v>91</v>
      </c>
    </row>
    <row r="11" spans="2:16">
      <c r="B11" s="3" t="s">
        <v>161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663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664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665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666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667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668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669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187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670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148</v>
      </c>
      <c r="C23" s="17"/>
      <c r="D23" s="6"/>
      <c r="E23" s="6"/>
      <c r="F23" s="6"/>
      <c r="H23" s="6"/>
    </row>
    <row r="27" spans="2:16">
      <c r="B27" s="5" t="s">
        <v>78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661</v>
      </c>
    </row>
    <row r="7" spans="2:19" ht="15.75">
      <c r="B7" s="2" t="s">
        <v>189</v>
      </c>
    </row>
    <row r="8" spans="2:19">
      <c r="B8" s="3" t="s">
        <v>80</v>
      </c>
      <c r="C8" s="3" t="s">
        <v>81</v>
      </c>
      <c r="D8" s="3" t="s">
        <v>190</v>
      </c>
      <c r="E8" s="3" t="s">
        <v>82</v>
      </c>
      <c r="F8" s="3" t="s">
        <v>191</v>
      </c>
      <c r="G8" s="3" t="s">
        <v>83</v>
      </c>
      <c r="H8" s="3" t="s">
        <v>84</v>
      </c>
      <c r="I8" s="3" t="s">
        <v>152</v>
      </c>
      <c r="J8" s="3" t="s">
        <v>153</v>
      </c>
      <c r="K8" s="3" t="s">
        <v>85</v>
      </c>
      <c r="L8" s="3" t="s">
        <v>86</v>
      </c>
      <c r="M8" s="3" t="s">
        <v>87</v>
      </c>
      <c r="N8" s="3" t="s">
        <v>154</v>
      </c>
      <c r="O8" s="3" t="s">
        <v>42</v>
      </c>
      <c r="P8" s="3" t="s">
        <v>662</v>
      </c>
      <c r="Q8" s="3" t="s">
        <v>155</v>
      </c>
      <c r="R8" s="3" t="s">
        <v>156</v>
      </c>
      <c r="S8" s="3" t="s">
        <v>90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157</v>
      </c>
      <c r="J9" s="4" t="s">
        <v>158</v>
      </c>
      <c r="K9" s="4"/>
      <c r="L9" s="4" t="s">
        <v>91</v>
      </c>
      <c r="M9" s="4" t="s">
        <v>91</v>
      </c>
      <c r="N9" s="4" t="s">
        <v>159</v>
      </c>
      <c r="O9" s="4" t="s">
        <v>160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671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672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673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674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196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675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676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677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678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148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78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1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661</v>
      </c>
    </row>
    <row r="7" spans="2:19" ht="15.75">
      <c r="B7" s="2" t="s">
        <v>201</v>
      </c>
    </row>
    <row r="8" spans="2:19">
      <c r="B8" s="3" t="s">
        <v>80</v>
      </c>
      <c r="C8" s="3" t="s">
        <v>81</v>
      </c>
      <c r="D8" s="3" t="s">
        <v>190</v>
      </c>
      <c r="E8" s="3" t="s">
        <v>82</v>
      </c>
      <c r="F8" s="3" t="s">
        <v>191</v>
      </c>
      <c r="G8" s="3" t="s">
        <v>83</v>
      </c>
      <c r="H8" s="3" t="s">
        <v>84</v>
      </c>
      <c r="I8" s="3" t="s">
        <v>152</v>
      </c>
      <c r="J8" s="3" t="s">
        <v>153</v>
      </c>
      <c r="K8" s="3" t="s">
        <v>85</v>
      </c>
      <c r="L8" s="3" t="s">
        <v>86</v>
      </c>
      <c r="M8" s="3" t="s">
        <v>87</v>
      </c>
      <c r="N8" s="3" t="s">
        <v>154</v>
      </c>
      <c r="O8" s="3" t="s">
        <v>42</v>
      </c>
      <c r="P8" s="3" t="s">
        <v>662</v>
      </c>
      <c r="Q8" s="3" t="s">
        <v>155</v>
      </c>
      <c r="R8" s="3" t="s">
        <v>156</v>
      </c>
      <c r="S8" s="3" t="s">
        <v>90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157</v>
      </c>
      <c r="J9" s="4" t="s">
        <v>158</v>
      </c>
      <c r="K9" s="4"/>
      <c r="L9" s="4" t="s">
        <v>91</v>
      </c>
      <c r="M9" s="4" t="s">
        <v>91</v>
      </c>
      <c r="N9" s="4" t="s">
        <v>159</v>
      </c>
      <c r="O9" s="4" t="s">
        <v>160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679</v>
      </c>
      <c r="C11" s="12"/>
      <c r="D11" s="3"/>
      <c r="E11" s="3"/>
      <c r="F11" s="3"/>
      <c r="G11" s="3"/>
      <c r="H11" s="3"/>
      <c r="I11" s="3"/>
      <c r="J11" s="12">
        <v>4.03</v>
      </c>
      <c r="K11" s="3"/>
      <c r="M11" s="10">
        <v>2.01E-2</v>
      </c>
      <c r="N11" s="9">
        <v>35531147.5</v>
      </c>
      <c r="P11" s="9">
        <v>42430.25</v>
      </c>
      <c r="R11" s="10">
        <v>1</v>
      </c>
      <c r="S11" s="10">
        <v>6.6100000000000006E-2</v>
      </c>
    </row>
    <row r="12" spans="2:19">
      <c r="B12" s="3" t="s">
        <v>680</v>
      </c>
      <c r="C12" s="12"/>
      <c r="D12" s="3"/>
      <c r="E12" s="3"/>
      <c r="F12" s="3"/>
      <c r="G12" s="3"/>
      <c r="H12" s="3"/>
      <c r="I12" s="3"/>
      <c r="J12" s="12">
        <v>4.03</v>
      </c>
      <c r="K12" s="3"/>
      <c r="M12" s="10">
        <v>2.01E-2</v>
      </c>
      <c r="N12" s="9">
        <v>35531147.5</v>
      </c>
      <c r="P12" s="9">
        <v>42430.25</v>
      </c>
      <c r="R12" s="10">
        <v>1</v>
      </c>
      <c r="S12" s="10">
        <v>6.6100000000000006E-2</v>
      </c>
    </row>
    <row r="13" spans="2:19">
      <c r="B13" s="13" t="s">
        <v>681</v>
      </c>
      <c r="C13" s="14"/>
      <c r="D13" s="13"/>
      <c r="E13" s="13"/>
      <c r="F13" s="13"/>
      <c r="G13" s="13"/>
      <c r="H13" s="13"/>
      <c r="I13" s="13"/>
      <c r="J13" s="14">
        <v>4.0199999999999996</v>
      </c>
      <c r="K13" s="13"/>
      <c r="M13" s="16">
        <v>1.9400000000000001E-2</v>
      </c>
      <c r="N13" s="15">
        <v>34491848.350000001</v>
      </c>
      <c r="P13" s="15">
        <v>41213.53</v>
      </c>
      <c r="R13" s="16">
        <v>0.97130000000000005</v>
      </c>
      <c r="S13" s="16">
        <v>6.4199999999999993E-2</v>
      </c>
    </row>
    <row r="14" spans="2:19">
      <c r="B14" s="6" t="s">
        <v>682</v>
      </c>
      <c r="C14" s="17">
        <v>306620394</v>
      </c>
      <c r="D14" s="6"/>
      <c r="E14" s="6">
        <v>662</v>
      </c>
      <c r="F14" s="6" t="s">
        <v>206</v>
      </c>
      <c r="G14" s="6" t="s">
        <v>124</v>
      </c>
      <c r="H14" s="6" t="s">
        <v>99</v>
      </c>
      <c r="I14" s="6" t="s">
        <v>683</v>
      </c>
      <c r="J14" s="17">
        <v>4.26</v>
      </c>
      <c r="K14" s="6" t="s">
        <v>100</v>
      </c>
      <c r="L14" s="18">
        <v>0.05</v>
      </c>
      <c r="M14" s="8">
        <v>1.14E-2</v>
      </c>
      <c r="N14" s="7">
        <v>3423919</v>
      </c>
      <c r="O14" s="7">
        <v>147.68</v>
      </c>
      <c r="P14" s="7">
        <v>5056.4399999999996</v>
      </c>
      <c r="R14" s="8">
        <v>0.1192</v>
      </c>
      <c r="S14" s="8">
        <v>7.9000000000000008E-3</v>
      </c>
    </row>
    <row r="15" spans="2:19">
      <c r="B15" s="6" t="s">
        <v>684</v>
      </c>
      <c r="C15" s="17">
        <v>306020215</v>
      </c>
      <c r="D15" s="6"/>
      <c r="E15" s="6">
        <v>604</v>
      </c>
      <c r="F15" s="6" t="s">
        <v>206</v>
      </c>
      <c r="G15" s="6" t="s">
        <v>124</v>
      </c>
      <c r="H15" s="6" t="s">
        <v>99</v>
      </c>
      <c r="I15" s="6" t="s">
        <v>685</v>
      </c>
      <c r="J15" s="17">
        <v>1.41</v>
      </c>
      <c r="K15" s="6" t="s">
        <v>100</v>
      </c>
      <c r="L15" s="18">
        <v>5.0999999999999997E-2</v>
      </c>
      <c r="M15" s="8">
        <v>1.2E-2</v>
      </c>
      <c r="N15" s="7">
        <v>100000</v>
      </c>
      <c r="O15" s="7">
        <v>149.91999999999999</v>
      </c>
      <c r="P15" s="7">
        <v>149.91999999999999</v>
      </c>
      <c r="R15" s="8">
        <v>3.5000000000000001E-3</v>
      </c>
      <c r="S15" s="8">
        <v>2.0000000000000001E-4</v>
      </c>
    </row>
    <row r="16" spans="2:19">
      <c r="B16" s="6" t="s">
        <v>686</v>
      </c>
      <c r="C16" s="17">
        <v>1106822</v>
      </c>
      <c r="D16" s="6"/>
      <c r="E16" s="6">
        <v>1486</v>
      </c>
      <c r="F16" s="6" t="s">
        <v>272</v>
      </c>
      <c r="G16" s="6" t="s">
        <v>124</v>
      </c>
      <c r="H16" s="6" t="s">
        <v>99</v>
      </c>
      <c r="I16" s="6" t="s">
        <v>687</v>
      </c>
      <c r="J16" s="17">
        <v>4.2300000000000004</v>
      </c>
      <c r="K16" s="6" t="s">
        <v>100</v>
      </c>
      <c r="L16" s="18">
        <v>4.9000000000000002E-2</v>
      </c>
      <c r="M16" s="8">
        <v>1.14E-2</v>
      </c>
      <c r="N16" s="7">
        <v>853450.28</v>
      </c>
      <c r="O16" s="7">
        <v>140.91</v>
      </c>
      <c r="P16" s="7">
        <v>1202.5999999999999</v>
      </c>
      <c r="Q16" s="8">
        <v>2.5999999999999999E-3</v>
      </c>
      <c r="R16" s="8">
        <v>2.8299999999999999E-2</v>
      </c>
      <c r="S16" s="8">
        <v>1.9E-3</v>
      </c>
    </row>
    <row r="17" spans="2:19">
      <c r="B17" s="6" t="s">
        <v>688</v>
      </c>
      <c r="C17" s="17">
        <v>306620485</v>
      </c>
      <c r="D17" s="6"/>
      <c r="E17" s="6">
        <v>662</v>
      </c>
      <c r="F17" s="6" t="s">
        <v>206</v>
      </c>
      <c r="G17" s="6" t="s">
        <v>124</v>
      </c>
      <c r="H17" s="6" t="s">
        <v>99</v>
      </c>
      <c r="I17" s="6" t="s">
        <v>689</v>
      </c>
      <c r="J17" s="17">
        <v>0.72</v>
      </c>
      <c r="K17" s="6" t="s">
        <v>100</v>
      </c>
      <c r="L17" s="18">
        <v>6.5000000000000002E-2</v>
      </c>
      <c r="M17" s="8">
        <v>1.3899999999999999E-2</v>
      </c>
      <c r="N17" s="7">
        <v>52000</v>
      </c>
      <c r="O17" s="7">
        <v>131.79</v>
      </c>
      <c r="P17" s="7">
        <v>68.53</v>
      </c>
      <c r="R17" s="8">
        <v>1.6000000000000001E-3</v>
      </c>
      <c r="S17" s="8">
        <v>1E-4</v>
      </c>
    </row>
    <row r="18" spans="2:19">
      <c r="B18" s="6" t="s">
        <v>690</v>
      </c>
      <c r="C18" s="17">
        <v>1093491</v>
      </c>
      <c r="D18" s="6"/>
      <c r="E18" s="6">
        <v>1252</v>
      </c>
      <c r="F18" s="6" t="s">
        <v>272</v>
      </c>
      <c r="G18" s="6" t="s">
        <v>218</v>
      </c>
      <c r="H18" s="6" t="s">
        <v>99</v>
      </c>
      <c r="I18" s="6" t="s">
        <v>691</v>
      </c>
      <c r="J18" s="17">
        <v>1.85</v>
      </c>
      <c r="K18" s="6" t="s">
        <v>100</v>
      </c>
      <c r="L18" s="18">
        <v>4.9500000000000002E-2</v>
      </c>
      <c r="M18" s="8">
        <v>1.09E-2</v>
      </c>
      <c r="N18" s="7">
        <v>135072.85</v>
      </c>
      <c r="O18" s="7">
        <v>132.83000000000001</v>
      </c>
      <c r="P18" s="7">
        <v>179.42</v>
      </c>
      <c r="Q18" s="8">
        <v>1.14E-2</v>
      </c>
      <c r="R18" s="8">
        <v>4.1999999999999997E-3</v>
      </c>
      <c r="S18" s="8">
        <v>2.9999999999999997E-4</v>
      </c>
    </row>
    <row r="19" spans="2:19">
      <c r="B19" s="6" t="s">
        <v>692</v>
      </c>
      <c r="C19" s="17">
        <v>90150520</v>
      </c>
      <c r="D19" s="6"/>
      <c r="E19" s="6"/>
      <c r="F19" s="6" t="s">
        <v>212</v>
      </c>
      <c r="G19" s="6" t="s">
        <v>218</v>
      </c>
      <c r="H19" s="6" t="s">
        <v>247</v>
      </c>
      <c r="I19" s="6" t="s">
        <v>693</v>
      </c>
      <c r="J19" s="17">
        <v>5.44</v>
      </c>
      <c r="K19" s="6" t="s">
        <v>100</v>
      </c>
      <c r="L19" s="18">
        <v>3.8845999999999999E-2</v>
      </c>
      <c r="M19" s="8">
        <v>1.4500000000000001E-2</v>
      </c>
      <c r="N19" s="7">
        <v>5400524.1399999997</v>
      </c>
      <c r="O19" s="7">
        <v>145.41999999999999</v>
      </c>
      <c r="P19" s="7">
        <v>7853.44</v>
      </c>
      <c r="R19" s="8">
        <v>0.18509999999999999</v>
      </c>
      <c r="S19" s="8">
        <v>1.2200000000000001E-2</v>
      </c>
    </row>
    <row r="20" spans="2:19">
      <c r="B20" s="6" t="s">
        <v>694</v>
      </c>
      <c r="C20" s="17">
        <v>305930265</v>
      </c>
      <c r="D20" s="6"/>
      <c r="E20" s="6">
        <v>593</v>
      </c>
      <c r="F20" s="6" t="s">
        <v>206</v>
      </c>
      <c r="G20" s="6" t="s">
        <v>218</v>
      </c>
      <c r="H20" s="6" t="s">
        <v>99</v>
      </c>
      <c r="I20" s="6" t="s">
        <v>695</v>
      </c>
      <c r="J20" s="17">
        <v>0.76</v>
      </c>
      <c r="K20" s="6" t="s">
        <v>100</v>
      </c>
      <c r="L20" s="18">
        <v>6.8000000000000005E-2</v>
      </c>
      <c r="M20" s="8">
        <v>1.43E-2</v>
      </c>
      <c r="N20" s="7">
        <v>600000</v>
      </c>
      <c r="O20" s="7">
        <v>132.19</v>
      </c>
      <c r="P20" s="7">
        <v>793.14</v>
      </c>
      <c r="R20" s="8">
        <v>1.8700000000000001E-2</v>
      </c>
      <c r="S20" s="8">
        <v>1.1999999999999999E-3</v>
      </c>
    </row>
    <row r="21" spans="2:19">
      <c r="B21" s="6" t="s">
        <v>696</v>
      </c>
      <c r="C21" s="17">
        <v>1089655</v>
      </c>
      <c r="D21" s="6"/>
      <c r="E21" s="6">
        <v>1175</v>
      </c>
      <c r="F21" s="6" t="s">
        <v>250</v>
      </c>
      <c r="G21" s="6" t="s">
        <v>218</v>
      </c>
      <c r="H21" s="6" t="s">
        <v>99</v>
      </c>
      <c r="I21" s="6" t="s">
        <v>697</v>
      </c>
      <c r="J21" s="17">
        <v>1.46</v>
      </c>
      <c r="K21" s="6" t="s">
        <v>100</v>
      </c>
      <c r="L21" s="18">
        <v>5.5500000000000001E-2</v>
      </c>
      <c r="M21" s="8">
        <v>1.06E-2</v>
      </c>
      <c r="N21" s="7">
        <v>150000.01</v>
      </c>
      <c r="O21" s="7">
        <v>135.87</v>
      </c>
      <c r="P21" s="7">
        <v>203.81</v>
      </c>
      <c r="Q21" s="8">
        <v>2.5000000000000001E-3</v>
      </c>
      <c r="R21" s="8">
        <v>4.7999999999999996E-3</v>
      </c>
      <c r="S21" s="8">
        <v>2.9999999999999997E-4</v>
      </c>
    </row>
    <row r="22" spans="2:19">
      <c r="B22" s="6" t="s">
        <v>698</v>
      </c>
      <c r="C22" s="17">
        <v>1119247</v>
      </c>
      <c r="D22" s="6"/>
      <c r="E22" s="6">
        <v>1205</v>
      </c>
      <c r="F22" s="6" t="s">
        <v>238</v>
      </c>
      <c r="G22" s="6" t="s">
        <v>218</v>
      </c>
      <c r="H22" s="6" t="s">
        <v>99</v>
      </c>
      <c r="I22" s="6" t="s">
        <v>699</v>
      </c>
      <c r="J22" s="17">
        <v>0.82</v>
      </c>
      <c r="K22" s="6" t="s">
        <v>100</v>
      </c>
      <c r="L22" s="18">
        <v>7.0000000000000007E-2</v>
      </c>
      <c r="M22" s="8">
        <v>1.44E-2</v>
      </c>
      <c r="N22" s="7">
        <v>1300400.01</v>
      </c>
      <c r="O22" s="7">
        <v>132.81</v>
      </c>
      <c r="P22" s="7">
        <v>1727.06</v>
      </c>
      <c r="Q22" s="8">
        <v>4.58E-2</v>
      </c>
      <c r="R22" s="8">
        <v>4.07E-2</v>
      </c>
      <c r="S22" s="8">
        <v>2.7000000000000001E-3</v>
      </c>
    </row>
    <row r="23" spans="2:19">
      <c r="B23" s="6" t="s">
        <v>700</v>
      </c>
      <c r="C23" s="17">
        <v>70010067</v>
      </c>
      <c r="D23" s="6"/>
      <c r="E23" s="6"/>
      <c r="F23" s="6" t="s">
        <v>212</v>
      </c>
      <c r="G23" s="6" t="s">
        <v>228</v>
      </c>
      <c r="H23" s="6" t="s">
        <v>247</v>
      </c>
      <c r="I23" s="6" t="s">
        <v>701</v>
      </c>
      <c r="J23" s="17">
        <v>5.6</v>
      </c>
      <c r="K23" s="6" t="s">
        <v>100</v>
      </c>
      <c r="L23" s="18">
        <v>4.6911000000000001E-2</v>
      </c>
      <c r="M23" s="8">
        <v>1.35E-2</v>
      </c>
      <c r="N23" s="7">
        <v>1495460.15</v>
      </c>
      <c r="O23" s="7">
        <v>144.6</v>
      </c>
      <c r="P23" s="7">
        <v>2162.44</v>
      </c>
      <c r="R23" s="8">
        <v>5.0999999999999997E-2</v>
      </c>
      <c r="S23" s="8">
        <v>3.3999999999999998E-3</v>
      </c>
    </row>
    <row r="24" spans="2:19">
      <c r="B24" s="6" t="s">
        <v>702</v>
      </c>
      <c r="C24" s="17">
        <v>6620215</v>
      </c>
      <c r="D24" s="6"/>
      <c r="E24" s="6">
        <v>662</v>
      </c>
      <c r="F24" s="6" t="s">
        <v>206</v>
      </c>
      <c r="G24" s="6" t="s">
        <v>246</v>
      </c>
      <c r="H24" s="6" t="s">
        <v>99</v>
      </c>
      <c r="I24" s="6" t="s">
        <v>703</v>
      </c>
      <c r="J24" s="17">
        <v>2.2000000000000002</v>
      </c>
      <c r="K24" s="6" t="s">
        <v>100</v>
      </c>
      <c r="L24" s="18">
        <v>5.7500000000000002E-2</v>
      </c>
      <c r="M24" s="8">
        <v>1.3599999999999999E-2</v>
      </c>
      <c r="N24" s="7">
        <v>5000000</v>
      </c>
      <c r="O24" s="7">
        <v>137.61000000000001</v>
      </c>
      <c r="P24" s="7">
        <v>6880.5</v>
      </c>
      <c r="Q24" s="8">
        <v>1.09E-2</v>
      </c>
      <c r="R24" s="8">
        <v>0.16220000000000001</v>
      </c>
      <c r="S24" s="8">
        <v>1.0699999999999999E-2</v>
      </c>
    </row>
    <row r="25" spans="2:19">
      <c r="B25" s="6" t="s">
        <v>704</v>
      </c>
      <c r="C25" s="17">
        <v>6620280</v>
      </c>
      <c r="D25" s="6"/>
      <c r="E25" s="6">
        <v>662</v>
      </c>
      <c r="F25" s="6" t="s">
        <v>206</v>
      </c>
      <c r="G25" s="6" t="s">
        <v>246</v>
      </c>
      <c r="H25" s="6" t="s">
        <v>99</v>
      </c>
      <c r="I25" s="6" t="s">
        <v>705</v>
      </c>
      <c r="J25" s="17">
        <v>5.27</v>
      </c>
      <c r="K25" s="6" t="s">
        <v>100</v>
      </c>
      <c r="L25" s="18">
        <v>5.7500000000000002E-2</v>
      </c>
      <c r="M25" s="8">
        <v>1.0500000000000001E-2</v>
      </c>
      <c r="N25" s="7">
        <v>326643</v>
      </c>
      <c r="O25" s="7">
        <v>150.55000000000001</v>
      </c>
      <c r="P25" s="7">
        <v>491.76</v>
      </c>
      <c r="Q25" s="8">
        <v>2.9999999999999997E-4</v>
      </c>
      <c r="R25" s="8">
        <v>1.1599999999999999E-2</v>
      </c>
      <c r="S25" s="8">
        <v>8.0000000000000004E-4</v>
      </c>
    </row>
    <row r="26" spans="2:19">
      <c r="B26" s="6" t="s">
        <v>706</v>
      </c>
      <c r="C26" s="17">
        <v>1091578</v>
      </c>
      <c r="D26" s="6"/>
      <c r="E26" s="6">
        <v>1218</v>
      </c>
      <c r="F26" s="6" t="s">
        <v>272</v>
      </c>
      <c r="G26" s="6" t="s">
        <v>259</v>
      </c>
      <c r="H26" s="6" t="s">
        <v>247</v>
      </c>
      <c r="I26" s="6" t="s">
        <v>707</v>
      </c>
      <c r="J26" s="17">
        <v>2.54</v>
      </c>
      <c r="K26" s="6" t="s">
        <v>100</v>
      </c>
      <c r="L26" s="18">
        <v>5.1895999999999998E-2</v>
      </c>
      <c r="M26" s="8">
        <v>1.6E-2</v>
      </c>
      <c r="N26" s="7">
        <v>268079.34999999998</v>
      </c>
      <c r="O26" s="7">
        <v>141.94</v>
      </c>
      <c r="P26" s="7">
        <v>380.51</v>
      </c>
      <c r="Q26" s="8">
        <v>8.2000000000000007E-3</v>
      </c>
      <c r="R26" s="8">
        <v>8.9999999999999993E-3</v>
      </c>
      <c r="S26" s="8">
        <v>5.9999999999999995E-4</v>
      </c>
    </row>
    <row r="27" spans="2:19">
      <c r="B27" s="6" t="s">
        <v>708</v>
      </c>
      <c r="C27" s="17">
        <v>99101537</v>
      </c>
      <c r="D27" s="6"/>
      <c r="E27" s="6"/>
      <c r="F27" s="6" t="s">
        <v>212</v>
      </c>
      <c r="G27" s="6" t="s">
        <v>259</v>
      </c>
      <c r="H27" s="6" t="s">
        <v>247</v>
      </c>
      <c r="I27" s="6" t="s">
        <v>709</v>
      </c>
      <c r="J27" s="17">
        <v>5.55</v>
      </c>
      <c r="K27" s="6" t="s">
        <v>100</v>
      </c>
      <c r="L27" s="18">
        <v>7.1499999999999994E-2</v>
      </c>
      <c r="M27" s="8">
        <v>1.55E-2</v>
      </c>
      <c r="N27" s="7">
        <v>6404538.0999999996</v>
      </c>
      <c r="O27" s="7">
        <v>141.47999999999999</v>
      </c>
      <c r="P27" s="7">
        <v>9061.14</v>
      </c>
      <c r="R27" s="8">
        <v>0.21360000000000001</v>
      </c>
      <c r="S27" s="8">
        <v>1.41E-2</v>
      </c>
    </row>
    <row r="28" spans="2:19">
      <c r="B28" s="6" t="s">
        <v>710</v>
      </c>
      <c r="C28" s="17">
        <v>100669</v>
      </c>
      <c r="D28" s="6"/>
      <c r="E28" s="6"/>
      <c r="F28" s="6" t="s">
        <v>212</v>
      </c>
      <c r="G28" s="6" t="s">
        <v>259</v>
      </c>
      <c r="H28" s="6" t="s">
        <v>247</v>
      </c>
      <c r="I28" s="6" t="s">
        <v>711</v>
      </c>
      <c r="J28" s="17">
        <v>2.75</v>
      </c>
      <c r="K28" s="6" t="s">
        <v>100</v>
      </c>
      <c r="L28" s="18">
        <v>7.0900000000000005E-2</v>
      </c>
      <c r="M28" s="8">
        <v>1.2500000000000001E-2</v>
      </c>
      <c r="N28" s="7">
        <v>582971.23</v>
      </c>
      <c r="O28" s="7">
        <v>140.93</v>
      </c>
      <c r="P28" s="7">
        <v>821.58</v>
      </c>
      <c r="Q28" s="8">
        <v>1.6999999999999999E-3</v>
      </c>
      <c r="R28" s="8">
        <v>1.9400000000000001E-2</v>
      </c>
      <c r="S28" s="8">
        <v>1.2999999999999999E-3</v>
      </c>
    </row>
    <row r="29" spans="2:19">
      <c r="B29" s="6" t="s">
        <v>712</v>
      </c>
      <c r="C29" s="17">
        <v>1109198</v>
      </c>
      <c r="D29" s="6"/>
      <c r="E29" s="6">
        <v>1508</v>
      </c>
      <c r="F29" s="6" t="s">
        <v>212</v>
      </c>
      <c r="G29" s="6" t="s">
        <v>259</v>
      </c>
      <c r="H29" s="6" t="s">
        <v>247</v>
      </c>
      <c r="I29" s="6" t="s">
        <v>713</v>
      </c>
      <c r="J29" s="17">
        <v>0.21</v>
      </c>
      <c r="K29" s="6" t="s">
        <v>100</v>
      </c>
      <c r="L29" s="18">
        <v>6.5000000000000002E-2</v>
      </c>
      <c r="M29" s="8">
        <v>1.7500000000000002E-2</v>
      </c>
      <c r="N29" s="7">
        <v>540000.18000000005</v>
      </c>
      <c r="O29" s="7">
        <v>120.31</v>
      </c>
      <c r="P29" s="7">
        <v>649.66999999999996</v>
      </c>
      <c r="Q29" s="8">
        <v>5.0000000000000001E-3</v>
      </c>
      <c r="R29" s="8">
        <v>1.5299999999999999E-2</v>
      </c>
      <c r="S29" s="8">
        <v>1E-3</v>
      </c>
    </row>
    <row r="30" spans="2:19">
      <c r="B30" s="6" t="s">
        <v>714</v>
      </c>
      <c r="C30" s="17">
        <v>1092774</v>
      </c>
      <c r="D30" s="6"/>
      <c r="E30" s="6">
        <v>1229</v>
      </c>
      <c r="F30" s="6" t="s">
        <v>212</v>
      </c>
      <c r="G30" s="6" t="s">
        <v>276</v>
      </c>
      <c r="H30" s="6" t="s">
        <v>99</v>
      </c>
      <c r="I30" s="6" t="s">
        <v>715</v>
      </c>
      <c r="J30" s="17">
        <v>2.0499999999999998</v>
      </c>
      <c r="K30" s="6" t="s">
        <v>100</v>
      </c>
      <c r="L30" s="18">
        <v>6.7000000000000004E-2</v>
      </c>
      <c r="M30" s="8">
        <v>5.5E-2</v>
      </c>
      <c r="N30" s="7">
        <v>813662.28</v>
      </c>
      <c r="O30" s="7">
        <v>128.27000000000001</v>
      </c>
      <c r="P30" s="7">
        <v>1043.68</v>
      </c>
      <c r="Q30" s="8">
        <v>3.7000000000000002E-3</v>
      </c>
      <c r="R30" s="8">
        <v>2.46E-2</v>
      </c>
      <c r="S30" s="8">
        <v>1.6000000000000001E-3</v>
      </c>
    </row>
    <row r="31" spans="2:19">
      <c r="B31" s="6" t="s">
        <v>716</v>
      </c>
      <c r="C31" s="17">
        <v>1099126</v>
      </c>
      <c r="D31" s="6"/>
      <c r="E31" s="6">
        <v>1264</v>
      </c>
      <c r="F31" s="6" t="s">
        <v>212</v>
      </c>
      <c r="G31" s="6" t="s">
        <v>288</v>
      </c>
      <c r="H31" s="6" t="s">
        <v>99</v>
      </c>
      <c r="I31" s="6" t="s">
        <v>717</v>
      </c>
      <c r="J31" s="17">
        <v>1.21</v>
      </c>
      <c r="K31" s="6" t="s">
        <v>100</v>
      </c>
      <c r="L31" s="18">
        <v>5.6000000000000001E-2</v>
      </c>
      <c r="M31" s="8">
        <v>1.52E-2</v>
      </c>
      <c r="N31" s="7">
        <v>73572.33</v>
      </c>
      <c r="O31" s="7">
        <v>126.87</v>
      </c>
      <c r="P31" s="7">
        <v>93.34</v>
      </c>
      <c r="Q31" s="8">
        <v>4.0000000000000001E-3</v>
      </c>
      <c r="R31" s="8">
        <v>2.2000000000000001E-3</v>
      </c>
      <c r="S31" s="8">
        <v>1E-4</v>
      </c>
    </row>
    <row r="32" spans="2:19">
      <c r="B32" s="6" t="s">
        <v>718</v>
      </c>
      <c r="C32" s="17">
        <v>3780038</v>
      </c>
      <c r="D32" s="6"/>
      <c r="E32" s="6">
        <v>378</v>
      </c>
      <c r="F32" s="6" t="s">
        <v>415</v>
      </c>
      <c r="G32" s="6" t="s">
        <v>719</v>
      </c>
      <c r="H32" s="6" t="s">
        <v>99</v>
      </c>
      <c r="I32" s="6" t="s">
        <v>701</v>
      </c>
      <c r="J32" s="17">
        <v>1.2</v>
      </c>
      <c r="K32" s="6" t="s">
        <v>100</v>
      </c>
      <c r="L32" s="18">
        <v>6.4070000000000002E-2</v>
      </c>
      <c r="M32" s="8">
        <v>0.43009999999999998</v>
      </c>
      <c r="N32" s="7">
        <v>486903.33</v>
      </c>
      <c r="O32" s="7">
        <v>80.31</v>
      </c>
      <c r="P32" s="7">
        <v>391.03</v>
      </c>
      <c r="Q32" s="8">
        <v>7.6E-3</v>
      </c>
      <c r="R32" s="8">
        <v>9.1999999999999998E-3</v>
      </c>
      <c r="S32" s="8">
        <v>5.9999999999999995E-4</v>
      </c>
    </row>
    <row r="33" spans="2:19">
      <c r="B33" s="6" t="s">
        <v>720</v>
      </c>
      <c r="C33" s="17">
        <v>1109180</v>
      </c>
      <c r="D33" s="6"/>
      <c r="E33" s="6">
        <v>1507</v>
      </c>
      <c r="F33" s="6" t="s">
        <v>387</v>
      </c>
      <c r="G33" s="6" t="s">
        <v>721</v>
      </c>
      <c r="H33" s="6" t="s">
        <v>247</v>
      </c>
      <c r="I33" s="6" t="s">
        <v>722</v>
      </c>
      <c r="K33" s="6" t="s">
        <v>100</v>
      </c>
      <c r="L33" s="18">
        <v>6.1499999999999999E-2</v>
      </c>
      <c r="M33" s="8">
        <v>2.8582000000000001</v>
      </c>
      <c r="N33" s="7">
        <v>1066651.98</v>
      </c>
      <c r="O33" s="7">
        <v>0</v>
      </c>
      <c r="P33" s="7">
        <v>0</v>
      </c>
      <c r="Q33" s="8">
        <v>7.6E-3</v>
      </c>
      <c r="R33" s="8">
        <v>0</v>
      </c>
      <c r="S33" s="8">
        <v>0</v>
      </c>
    </row>
    <row r="34" spans="2:19">
      <c r="B34" s="6" t="s">
        <v>723</v>
      </c>
      <c r="C34" s="17">
        <v>1088202</v>
      </c>
      <c r="D34" s="6"/>
      <c r="E34" s="6">
        <v>1159</v>
      </c>
      <c r="F34" s="6" t="s">
        <v>320</v>
      </c>
      <c r="G34" s="6" t="s">
        <v>724</v>
      </c>
      <c r="H34" s="6" t="s">
        <v>725</v>
      </c>
      <c r="I34" s="6" t="s">
        <v>726</v>
      </c>
      <c r="K34" s="6" t="s">
        <v>100</v>
      </c>
      <c r="N34" s="7">
        <v>47116.33</v>
      </c>
      <c r="O34" s="7">
        <v>0</v>
      </c>
      <c r="P34" s="7">
        <v>0</v>
      </c>
      <c r="R34" s="8">
        <v>0</v>
      </c>
      <c r="S34" s="8">
        <v>0</v>
      </c>
    </row>
    <row r="35" spans="2:19">
      <c r="B35" s="6" t="s">
        <v>727</v>
      </c>
      <c r="C35" s="17">
        <v>3520046</v>
      </c>
      <c r="D35" s="6"/>
      <c r="E35" s="6">
        <v>352</v>
      </c>
      <c r="F35" s="6" t="s">
        <v>212</v>
      </c>
      <c r="G35" s="6" t="s">
        <v>728</v>
      </c>
      <c r="H35" s="6" t="s">
        <v>725</v>
      </c>
      <c r="I35" s="6" t="s">
        <v>729</v>
      </c>
      <c r="K35" s="6" t="s">
        <v>100</v>
      </c>
      <c r="L35" s="18">
        <v>6.4000000000000001E-2</v>
      </c>
      <c r="M35" s="8">
        <v>6.4000000000000001E-2</v>
      </c>
      <c r="N35" s="7">
        <v>3000000</v>
      </c>
      <c r="O35" s="7">
        <v>7.67</v>
      </c>
      <c r="P35" s="7">
        <v>230.1</v>
      </c>
      <c r="Q35" s="8">
        <v>0.02</v>
      </c>
      <c r="R35" s="8">
        <v>5.4000000000000003E-3</v>
      </c>
      <c r="S35" s="8">
        <v>4.0000000000000002E-4</v>
      </c>
    </row>
    <row r="36" spans="2:19">
      <c r="B36" s="6" t="s">
        <v>730</v>
      </c>
      <c r="C36" s="17">
        <v>1126770</v>
      </c>
      <c r="D36" s="6"/>
      <c r="E36" s="6">
        <v>1507</v>
      </c>
      <c r="F36" s="6" t="s">
        <v>212</v>
      </c>
      <c r="G36" s="6"/>
      <c r="H36" s="6"/>
      <c r="I36" s="6"/>
      <c r="K36" s="6" t="s">
        <v>100</v>
      </c>
      <c r="N36" s="7">
        <v>213330.31</v>
      </c>
      <c r="O36" s="7">
        <v>0</v>
      </c>
      <c r="P36" s="7">
        <v>0</v>
      </c>
      <c r="R36" s="8">
        <v>0</v>
      </c>
      <c r="S36" s="8">
        <v>0</v>
      </c>
    </row>
    <row r="37" spans="2:19">
      <c r="B37" s="6" t="s">
        <v>731</v>
      </c>
      <c r="C37" s="17">
        <v>1790054</v>
      </c>
      <c r="D37" s="6"/>
      <c r="E37" s="6">
        <v>179</v>
      </c>
      <c r="F37" s="6" t="s">
        <v>212</v>
      </c>
      <c r="G37" s="6"/>
      <c r="H37" s="6"/>
      <c r="I37" s="6"/>
      <c r="K37" s="6" t="s">
        <v>100</v>
      </c>
      <c r="N37" s="7">
        <v>18506.14</v>
      </c>
      <c r="O37" s="7">
        <v>17.649999999999999</v>
      </c>
      <c r="P37" s="7">
        <v>3.27</v>
      </c>
      <c r="Q37" s="8">
        <v>2.0000000000000001E-4</v>
      </c>
      <c r="R37" s="8">
        <v>1E-4</v>
      </c>
      <c r="S37" s="8">
        <v>0</v>
      </c>
    </row>
    <row r="38" spans="2:19">
      <c r="B38" s="6" t="s">
        <v>732</v>
      </c>
      <c r="C38" s="17">
        <v>1101567</v>
      </c>
      <c r="D38" s="6"/>
      <c r="E38" s="6">
        <v>2202</v>
      </c>
      <c r="F38" s="6" t="s">
        <v>250</v>
      </c>
      <c r="G38" s="6"/>
      <c r="H38" s="6"/>
      <c r="I38" s="6"/>
      <c r="K38" s="6" t="s">
        <v>100</v>
      </c>
      <c r="N38" s="7">
        <v>1755016.55</v>
      </c>
      <c r="O38" s="7">
        <v>94.9</v>
      </c>
      <c r="P38" s="7">
        <v>1665.51</v>
      </c>
      <c r="Q38" s="8">
        <v>1.2999999999999999E-3</v>
      </c>
      <c r="R38" s="8">
        <v>3.9300000000000002E-2</v>
      </c>
      <c r="S38" s="8">
        <v>2.5999999999999999E-3</v>
      </c>
    </row>
    <row r="39" spans="2:19">
      <c r="B39" s="6" t="s">
        <v>733</v>
      </c>
      <c r="C39" s="17">
        <v>1116037</v>
      </c>
      <c r="D39" s="6"/>
      <c r="E39" s="6">
        <v>1421</v>
      </c>
      <c r="F39" s="6" t="s">
        <v>734</v>
      </c>
      <c r="G39" s="6"/>
      <c r="H39" s="6"/>
      <c r="I39" s="6"/>
      <c r="K39" s="6" t="s">
        <v>100</v>
      </c>
      <c r="N39" s="7">
        <v>1411.24</v>
      </c>
      <c r="O39" s="7">
        <v>109.13</v>
      </c>
      <c r="P39" s="7">
        <v>1.54</v>
      </c>
      <c r="R39" s="8">
        <v>0</v>
      </c>
      <c r="S39" s="8">
        <v>0</v>
      </c>
    </row>
    <row r="40" spans="2:19">
      <c r="B40" s="6" t="s">
        <v>735</v>
      </c>
      <c r="C40" s="17">
        <v>1350107</v>
      </c>
      <c r="D40" s="6"/>
      <c r="E40" s="6">
        <v>135</v>
      </c>
      <c r="F40" s="6" t="s">
        <v>250</v>
      </c>
      <c r="G40" s="6"/>
      <c r="H40" s="6"/>
      <c r="I40" s="6"/>
      <c r="K40" s="6" t="s">
        <v>100</v>
      </c>
      <c r="N40" s="7">
        <v>39487.5</v>
      </c>
      <c r="O40" s="7">
        <v>84</v>
      </c>
      <c r="P40" s="7">
        <v>33.17</v>
      </c>
      <c r="Q40" s="8">
        <v>2.8E-3</v>
      </c>
      <c r="R40" s="8">
        <v>8.0000000000000004E-4</v>
      </c>
      <c r="S40" s="8">
        <v>1E-4</v>
      </c>
    </row>
    <row r="41" spans="2:19">
      <c r="B41" s="6" t="s">
        <v>736</v>
      </c>
      <c r="C41" s="17">
        <v>4150124</v>
      </c>
      <c r="D41" s="6"/>
      <c r="E41" s="6">
        <v>415</v>
      </c>
      <c r="F41" s="6" t="s">
        <v>212</v>
      </c>
      <c r="G41" s="6"/>
      <c r="H41" s="6"/>
      <c r="I41" s="6"/>
      <c r="K41" s="6" t="s">
        <v>100</v>
      </c>
      <c r="N41" s="7">
        <v>41347.949999999997</v>
      </c>
      <c r="O41" s="7">
        <v>26.9</v>
      </c>
      <c r="P41" s="7">
        <v>11.12</v>
      </c>
      <c r="Q41" s="8">
        <v>1E-4</v>
      </c>
      <c r="R41" s="8">
        <v>2.9999999999999997E-4</v>
      </c>
      <c r="S41" s="8">
        <v>0</v>
      </c>
    </row>
    <row r="42" spans="2:19">
      <c r="B42" s="6" t="s">
        <v>737</v>
      </c>
      <c r="C42" s="17">
        <v>4150090</v>
      </c>
      <c r="D42" s="6"/>
      <c r="E42" s="6">
        <v>415</v>
      </c>
      <c r="F42" s="6" t="s">
        <v>212</v>
      </c>
      <c r="G42" s="6"/>
      <c r="H42" s="6"/>
      <c r="I42" s="6"/>
      <c r="K42" s="6" t="s">
        <v>100</v>
      </c>
      <c r="N42" s="7">
        <v>30577.33</v>
      </c>
      <c r="O42" s="7">
        <v>9.6</v>
      </c>
      <c r="P42" s="7">
        <v>2.94</v>
      </c>
      <c r="Q42" s="8">
        <v>2.9999999999999997E-4</v>
      </c>
      <c r="R42" s="8">
        <v>1E-4</v>
      </c>
      <c r="S42" s="8">
        <v>0</v>
      </c>
    </row>
    <row r="43" spans="2:19">
      <c r="B43" s="6" t="s">
        <v>738</v>
      </c>
      <c r="C43" s="17">
        <v>1101963</v>
      </c>
      <c r="D43" s="6"/>
      <c r="E43" s="6">
        <v>1398</v>
      </c>
      <c r="F43" s="6" t="s">
        <v>212</v>
      </c>
      <c r="G43" s="6"/>
      <c r="H43" s="6"/>
      <c r="I43" s="6"/>
      <c r="K43" s="6" t="s">
        <v>100</v>
      </c>
      <c r="N43" s="7">
        <v>133562.31</v>
      </c>
      <c r="O43" s="7">
        <v>20.6</v>
      </c>
      <c r="P43" s="7">
        <v>27.51</v>
      </c>
      <c r="Q43" s="8">
        <v>1.1000000000000001E-3</v>
      </c>
      <c r="R43" s="8">
        <v>5.9999999999999995E-4</v>
      </c>
      <c r="S43" s="8">
        <v>0</v>
      </c>
    </row>
    <row r="44" spans="2:19">
      <c r="B44" s="6" t="s">
        <v>739</v>
      </c>
      <c r="C44" s="17">
        <v>1101971</v>
      </c>
      <c r="D44" s="6"/>
      <c r="E44" s="6">
        <v>1398</v>
      </c>
      <c r="F44" s="6" t="s">
        <v>212</v>
      </c>
      <c r="G44" s="6"/>
      <c r="H44" s="6"/>
      <c r="I44" s="6"/>
      <c r="K44" s="6" t="s">
        <v>100</v>
      </c>
      <c r="N44" s="7">
        <v>137644.47</v>
      </c>
      <c r="O44" s="7">
        <v>20.6</v>
      </c>
      <c r="P44" s="7">
        <v>28.35</v>
      </c>
      <c r="Q44" s="8">
        <v>2.0999999999999999E-3</v>
      </c>
      <c r="R44" s="8">
        <v>6.9999999999999999E-4</v>
      </c>
      <c r="S44" s="8">
        <v>0</v>
      </c>
    </row>
    <row r="45" spans="2:19">
      <c r="B45" s="13" t="s">
        <v>740</v>
      </c>
      <c r="C45" s="14"/>
      <c r="D45" s="13"/>
      <c r="E45" s="13"/>
      <c r="F45" s="13"/>
      <c r="G45" s="13"/>
      <c r="H45" s="13"/>
      <c r="I45" s="13"/>
      <c r="K45" s="13"/>
      <c r="N45" s="15">
        <v>0</v>
      </c>
      <c r="P45" s="15">
        <v>0</v>
      </c>
      <c r="R45" s="16">
        <v>0</v>
      </c>
      <c r="S45" s="16">
        <v>0</v>
      </c>
    </row>
    <row r="46" spans="2:19">
      <c r="B46" s="13" t="s">
        <v>741</v>
      </c>
      <c r="C46" s="14"/>
      <c r="D46" s="13"/>
      <c r="E46" s="13"/>
      <c r="F46" s="13"/>
      <c r="G46" s="13"/>
      <c r="H46" s="13"/>
      <c r="I46" s="13"/>
      <c r="J46" s="14">
        <v>4.29</v>
      </c>
      <c r="K46" s="13"/>
      <c r="M46" s="16">
        <v>4.2999999999999997E-2</v>
      </c>
      <c r="N46" s="15">
        <v>1039299.15</v>
      </c>
      <c r="P46" s="15">
        <v>1216.72</v>
      </c>
      <c r="R46" s="16">
        <v>2.87E-2</v>
      </c>
      <c r="S46" s="16">
        <v>1.9E-3</v>
      </c>
    </row>
    <row r="47" spans="2:19">
      <c r="B47" s="6" t="s">
        <v>742</v>
      </c>
      <c r="C47" s="17">
        <v>1139161</v>
      </c>
      <c r="D47" s="6"/>
      <c r="E47" s="6">
        <v>260</v>
      </c>
      <c r="F47" s="6" t="s">
        <v>406</v>
      </c>
      <c r="G47" s="6" t="s">
        <v>246</v>
      </c>
      <c r="H47" s="6" t="s">
        <v>99</v>
      </c>
      <c r="I47" s="6" t="s">
        <v>743</v>
      </c>
      <c r="J47" s="17">
        <v>3.72</v>
      </c>
      <c r="K47" s="6" t="s">
        <v>43</v>
      </c>
      <c r="L47" s="18">
        <v>3.6999999999999998E-2</v>
      </c>
      <c r="M47" s="8">
        <v>3.8100000000000002E-2</v>
      </c>
      <c r="N47" s="7">
        <v>200000</v>
      </c>
      <c r="O47" s="7">
        <v>99.87</v>
      </c>
      <c r="P47" s="7">
        <v>750.02</v>
      </c>
      <c r="Q47" s="8">
        <v>3.0000000000000001E-3</v>
      </c>
      <c r="R47" s="8">
        <v>1.77E-2</v>
      </c>
      <c r="S47" s="8">
        <v>1.1999999999999999E-3</v>
      </c>
    </row>
    <row r="48" spans="2:19">
      <c r="B48" s="6" t="s">
        <v>744</v>
      </c>
      <c r="C48" s="17">
        <v>99101180</v>
      </c>
      <c r="D48" s="6"/>
      <c r="E48" s="6"/>
      <c r="F48" s="6" t="s">
        <v>212</v>
      </c>
      <c r="G48" s="6"/>
      <c r="H48" s="6"/>
      <c r="I48" s="6"/>
      <c r="K48" s="6" t="s">
        <v>100</v>
      </c>
      <c r="N48" s="7">
        <v>700000</v>
      </c>
      <c r="O48" s="7">
        <v>0</v>
      </c>
      <c r="P48" s="7">
        <v>0</v>
      </c>
      <c r="R48" s="8">
        <v>0</v>
      </c>
      <c r="S48" s="8">
        <v>0</v>
      </c>
    </row>
    <row r="49" spans="2:19">
      <c r="B49" s="6" t="s">
        <v>745</v>
      </c>
      <c r="C49" s="17">
        <v>6510044</v>
      </c>
      <c r="D49" s="6"/>
      <c r="E49" s="6">
        <v>651</v>
      </c>
      <c r="F49" s="6" t="s">
        <v>272</v>
      </c>
      <c r="G49" s="6"/>
      <c r="H49" s="6"/>
      <c r="I49" s="6" t="s">
        <v>746</v>
      </c>
      <c r="J49" s="17">
        <v>6.05</v>
      </c>
      <c r="K49" s="6" t="s">
        <v>43</v>
      </c>
      <c r="L49" s="18">
        <v>0.03</v>
      </c>
      <c r="M49" s="8">
        <v>5.7500000000000002E-2</v>
      </c>
      <c r="N49" s="7">
        <v>109000.65</v>
      </c>
      <c r="O49" s="7">
        <v>85.43</v>
      </c>
      <c r="P49" s="7">
        <v>349.66</v>
      </c>
      <c r="Q49" s="8">
        <v>1.7299999999999999E-2</v>
      </c>
      <c r="R49" s="8">
        <v>8.2000000000000007E-3</v>
      </c>
      <c r="S49" s="8">
        <v>5.0000000000000001E-4</v>
      </c>
    </row>
    <row r="50" spans="2:19">
      <c r="B50" s="6" t="s">
        <v>747</v>
      </c>
      <c r="C50" s="17">
        <v>6510069</v>
      </c>
      <c r="D50" s="6"/>
      <c r="E50" s="6">
        <v>651</v>
      </c>
      <c r="F50" s="6" t="s">
        <v>272</v>
      </c>
      <c r="G50" s="6"/>
      <c r="H50" s="6"/>
      <c r="I50" s="6" t="s">
        <v>746</v>
      </c>
      <c r="J50" s="17">
        <v>2.68</v>
      </c>
      <c r="K50" s="6" t="s">
        <v>43</v>
      </c>
      <c r="L50" s="18">
        <v>2.8000000000000001E-2</v>
      </c>
      <c r="M50" s="8">
        <v>3.1300000000000001E-2</v>
      </c>
      <c r="N50" s="7">
        <v>30298.5</v>
      </c>
      <c r="O50" s="7">
        <v>102.87</v>
      </c>
      <c r="P50" s="7">
        <v>117.04</v>
      </c>
      <c r="Q50" s="8">
        <v>8.0000000000000004E-4</v>
      </c>
      <c r="R50" s="8">
        <v>2.8E-3</v>
      </c>
      <c r="S50" s="8">
        <v>2.0000000000000001E-4</v>
      </c>
    </row>
    <row r="51" spans="2:19">
      <c r="B51" s="13" t="s">
        <v>748</v>
      </c>
      <c r="C51" s="14"/>
      <c r="D51" s="13"/>
      <c r="E51" s="13"/>
      <c r="F51" s="13"/>
      <c r="G51" s="13"/>
      <c r="H51" s="13"/>
      <c r="I51" s="13"/>
      <c r="K51" s="13"/>
      <c r="N51" s="15">
        <v>0</v>
      </c>
      <c r="P51" s="15">
        <v>0</v>
      </c>
      <c r="R51" s="16">
        <v>0</v>
      </c>
      <c r="S51" s="16">
        <v>0</v>
      </c>
    </row>
    <row r="52" spans="2:19">
      <c r="B52" s="3" t="s">
        <v>749</v>
      </c>
      <c r="C52" s="12"/>
      <c r="D52" s="3"/>
      <c r="E52" s="3"/>
      <c r="F52" s="3"/>
      <c r="G52" s="3"/>
      <c r="H52" s="3"/>
      <c r="I52" s="3"/>
      <c r="K52" s="3"/>
      <c r="N52" s="9">
        <v>0</v>
      </c>
      <c r="P52" s="9">
        <v>0</v>
      </c>
      <c r="R52" s="10">
        <v>0</v>
      </c>
      <c r="S52" s="10">
        <v>0</v>
      </c>
    </row>
    <row r="53" spans="2:19">
      <c r="B53" s="13" t="s">
        <v>750</v>
      </c>
      <c r="C53" s="14"/>
      <c r="D53" s="13"/>
      <c r="E53" s="13"/>
      <c r="F53" s="13"/>
      <c r="G53" s="13"/>
      <c r="H53" s="13"/>
      <c r="I53" s="13"/>
      <c r="K53" s="13"/>
      <c r="N53" s="15">
        <v>0</v>
      </c>
      <c r="P53" s="15">
        <v>0</v>
      </c>
      <c r="R53" s="16">
        <v>0</v>
      </c>
      <c r="S53" s="16">
        <v>0</v>
      </c>
    </row>
    <row r="54" spans="2:19">
      <c r="B54" s="13" t="s">
        <v>751</v>
      </c>
      <c r="C54" s="14"/>
      <c r="D54" s="13"/>
      <c r="E54" s="13"/>
      <c r="F54" s="13"/>
      <c r="G54" s="13"/>
      <c r="H54" s="13"/>
      <c r="I54" s="13"/>
      <c r="K54" s="13"/>
      <c r="N54" s="15">
        <v>0</v>
      </c>
      <c r="P54" s="15">
        <v>0</v>
      </c>
      <c r="R54" s="16">
        <v>0</v>
      </c>
      <c r="S54" s="16">
        <v>0</v>
      </c>
    </row>
    <row r="57" spans="2:19">
      <c r="B57" s="6" t="s">
        <v>148</v>
      </c>
      <c r="C57" s="17"/>
      <c r="D57" s="6"/>
      <c r="E57" s="6"/>
      <c r="F57" s="6"/>
      <c r="G57" s="6"/>
      <c r="H57" s="6"/>
      <c r="I57" s="6"/>
      <c r="K57" s="6"/>
    </row>
    <row r="61" spans="2:19">
      <c r="B61" s="5" t="s">
        <v>78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9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6" width="23.7109375" customWidth="1"/>
    <col min="7" max="7" width="15.7109375" customWidth="1"/>
    <col min="8" max="8" width="13.7109375" customWidth="1"/>
    <col min="9" max="9" width="11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661</v>
      </c>
    </row>
    <row r="7" spans="2:13" ht="15.75">
      <c r="B7" s="2" t="s">
        <v>374</v>
      </c>
    </row>
    <row r="8" spans="2:13">
      <c r="B8" s="3" t="s">
        <v>80</v>
      </c>
      <c r="C8" s="3" t="s">
        <v>81</v>
      </c>
      <c r="D8" s="3" t="s">
        <v>190</v>
      </c>
      <c r="E8" s="3" t="s">
        <v>82</v>
      </c>
      <c r="F8" s="3" t="s">
        <v>191</v>
      </c>
      <c r="G8" s="3" t="s">
        <v>85</v>
      </c>
      <c r="H8" s="3" t="s">
        <v>154</v>
      </c>
      <c r="I8" s="3" t="s">
        <v>42</v>
      </c>
      <c r="J8" s="3" t="s">
        <v>662</v>
      </c>
      <c r="K8" s="3" t="s">
        <v>155</v>
      </c>
      <c r="L8" s="3" t="s">
        <v>156</v>
      </c>
      <c r="M8" s="3" t="s">
        <v>90</v>
      </c>
    </row>
    <row r="9" spans="2:13" ht="13.5" thickBot="1">
      <c r="B9" s="4"/>
      <c r="C9" s="4"/>
      <c r="D9" s="4"/>
      <c r="E9" s="4"/>
      <c r="F9" s="4"/>
      <c r="G9" s="4"/>
      <c r="H9" s="4" t="s">
        <v>159</v>
      </c>
      <c r="I9" s="4" t="s">
        <v>160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752</v>
      </c>
      <c r="C11" s="12"/>
      <c r="D11" s="3"/>
      <c r="E11" s="3"/>
      <c r="F11" s="3"/>
      <c r="G11" s="3"/>
      <c r="H11" s="9">
        <v>200646.76</v>
      </c>
      <c r="J11" s="9">
        <v>2030.82</v>
      </c>
      <c r="L11" s="10">
        <v>1</v>
      </c>
      <c r="M11" s="10">
        <v>3.2000000000000002E-3</v>
      </c>
    </row>
    <row r="12" spans="2:13">
      <c r="B12" s="3" t="s">
        <v>753</v>
      </c>
      <c r="C12" s="12"/>
      <c r="D12" s="3"/>
      <c r="E12" s="3"/>
      <c r="F12" s="3"/>
      <c r="G12" s="3"/>
      <c r="H12" s="9">
        <v>198976.76</v>
      </c>
      <c r="J12" s="9">
        <v>1634.5</v>
      </c>
      <c r="L12" s="10">
        <v>0.80479999999999996</v>
      </c>
      <c r="M12" s="10">
        <v>2.5000000000000001E-3</v>
      </c>
    </row>
    <row r="13" spans="2:13">
      <c r="B13" s="13" t="s">
        <v>376</v>
      </c>
      <c r="C13" s="14"/>
      <c r="D13" s="13"/>
      <c r="E13" s="13"/>
      <c r="F13" s="13"/>
      <c r="G13" s="13"/>
      <c r="H13" s="15">
        <v>198976.76</v>
      </c>
      <c r="J13" s="15">
        <v>1634.5</v>
      </c>
      <c r="L13" s="16">
        <v>0.80479999999999996</v>
      </c>
      <c r="M13" s="16">
        <v>2.5000000000000001E-3</v>
      </c>
    </row>
    <row r="14" spans="2:13">
      <c r="B14" s="6" t="s">
        <v>754</v>
      </c>
      <c r="C14" s="17">
        <v>239012</v>
      </c>
      <c r="D14" s="6"/>
      <c r="E14" s="6">
        <v>239</v>
      </c>
      <c r="F14" s="6" t="s">
        <v>755</v>
      </c>
      <c r="G14" s="6" t="s">
        <v>100</v>
      </c>
      <c r="H14" s="7">
        <v>123.76</v>
      </c>
      <c r="I14" s="7">
        <v>0</v>
      </c>
      <c r="J14" s="7">
        <v>0</v>
      </c>
      <c r="K14" s="8">
        <v>0</v>
      </c>
      <c r="L14" s="8">
        <v>0</v>
      </c>
      <c r="M14" s="8">
        <v>0</v>
      </c>
    </row>
    <row r="15" spans="2:13">
      <c r="B15" s="6" t="s">
        <v>756</v>
      </c>
      <c r="C15" s="17">
        <v>1107523</v>
      </c>
      <c r="D15" s="6"/>
      <c r="E15" s="6">
        <v>1497</v>
      </c>
      <c r="F15" s="6" t="s">
        <v>415</v>
      </c>
      <c r="G15" s="6" t="s">
        <v>100</v>
      </c>
      <c r="H15" s="7">
        <v>12593</v>
      </c>
      <c r="I15" s="7">
        <v>0</v>
      </c>
      <c r="J15" s="7">
        <v>0</v>
      </c>
      <c r="K15" s="8">
        <v>1.1000000000000001E-3</v>
      </c>
      <c r="L15" s="8">
        <v>0</v>
      </c>
      <c r="M15" s="8">
        <v>0</v>
      </c>
    </row>
    <row r="16" spans="2:13">
      <c r="B16" s="6" t="s">
        <v>757</v>
      </c>
      <c r="C16" s="17">
        <v>135012</v>
      </c>
      <c r="D16" s="6"/>
      <c r="E16" s="6">
        <v>135</v>
      </c>
      <c r="F16" s="6" t="s">
        <v>250</v>
      </c>
      <c r="G16" s="6" t="s">
        <v>100</v>
      </c>
      <c r="H16" s="7">
        <v>167810</v>
      </c>
      <c r="I16" s="7">
        <v>0</v>
      </c>
      <c r="J16" s="7">
        <v>0</v>
      </c>
      <c r="K16" s="8">
        <v>5.7999999999999996E-3</v>
      </c>
      <c r="L16" s="8">
        <v>0</v>
      </c>
      <c r="M16" s="8">
        <v>0</v>
      </c>
    </row>
    <row r="17" spans="2:13">
      <c r="B17" s="6" t="s">
        <v>758</v>
      </c>
      <c r="C17" s="17">
        <v>222100307</v>
      </c>
      <c r="D17" s="6"/>
      <c r="E17" s="6">
        <v>1499</v>
      </c>
      <c r="F17" s="6" t="s">
        <v>272</v>
      </c>
      <c r="G17" s="6" t="s">
        <v>100</v>
      </c>
      <c r="H17" s="7">
        <v>3350</v>
      </c>
      <c r="I17" s="7">
        <v>48453</v>
      </c>
      <c r="J17" s="7">
        <v>1623.18</v>
      </c>
      <c r="L17" s="8">
        <v>0.79930000000000001</v>
      </c>
      <c r="M17" s="8">
        <v>2.5000000000000001E-3</v>
      </c>
    </row>
    <row r="18" spans="2:13">
      <c r="B18" s="6" t="s">
        <v>759</v>
      </c>
      <c r="C18" s="17">
        <v>1093046</v>
      </c>
      <c r="D18" s="6"/>
      <c r="E18" s="6">
        <v>1246</v>
      </c>
      <c r="F18" s="6" t="s">
        <v>212</v>
      </c>
      <c r="G18" s="6" t="s">
        <v>100</v>
      </c>
      <c r="H18" s="7">
        <v>15100</v>
      </c>
      <c r="I18" s="7">
        <v>75</v>
      </c>
      <c r="J18" s="7">
        <v>11.32</v>
      </c>
      <c r="K18" s="8">
        <v>8.0000000000000004E-4</v>
      </c>
      <c r="L18" s="8">
        <v>5.5999999999999999E-3</v>
      </c>
      <c r="M18" s="8">
        <v>0</v>
      </c>
    </row>
    <row r="19" spans="2:13">
      <c r="B19" s="3" t="s">
        <v>760</v>
      </c>
      <c r="C19" s="12"/>
      <c r="D19" s="3"/>
      <c r="E19" s="3"/>
      <c r="F19" s="3"/>
      <c r="G19" s="3"/>
      <c r="H19" s="9">
        <v>1670</v>
      </c>
      <c r="J19" s="9">
        <v>396.32</v>
      </c>
      <c r="L19" s="10">
        <v>0.19520000000000001</v>
      </c>
      <c r="M19" s="10">
        <v>5.9999999999999995E-4</v>
      </c>
    </row>
    <row r="20" spans="2:13">
      <c r="B20" s="13" t="s">
        <v>515</v>
      </c>
      <c r="C20" s="14"/>
      <c r="D20" s="13"/>
      <c r="E20" s="13"/>
      <c r="F20" s="13"/>
      <c r="G20" s="13"/>
      <c r="H20" s="15">
        <v>1670</v>
      </c>
      <c r="J20" s="15">
        <v>396.32</v>
      </c>
      <c r="L20" s="16">
        <v>0.19520000000000001</v>
      </c>
      <c r="M20" s="16">
        <v>5.9999999999999995E-4</v>
      </c>
    </row>
    <row r="21" spans="2:13">
      <c r="B21" s="6" t="s">
        <v>761</v>
      </c>
      <c r="C21" s="17">
        <v>222100471</v>
      </c>
      <c r="D21" s="6" t="s">
        <v>331</v>
      </c>
      <c r="E21" s="6"/>
      <c r="F21" s="6" t="s">
        <v>272</v>
      </c>
      <c r="G21" s="6" t="s">
        <v>43</v>
      </c>
      <c r="H21" s="7">
        <v>1670</v>
      </c>
      <c r="I21" s="7">
        <v>6320</v>
      </c>
      <c r="J21" s="7">
        <v>396.32</v>
      </c>
      <c r="L21" s="8">
        <v>0.19520000000000001</v>
      </c>
      <c r="M21" s="8">
        <v>5.9999999999999995E-4</v>
      </c>
    </row>
    <row r="22" spans="2:13">
      <c r="B22" s="13" t="s">
        <v>519</v>
      </c>
      <c r="C22" s="14"/>
      <c r="D22" s="13"/>
      <c r="E22" s="13"/>
      <c r="F22" s="13"/>
      <c r="G22" s="13"/>
      <c r="H22" s="15">
        <v>0</v>
      </c>
      <c r="J22" s="15">
        <v>0</v>
      </c>
      <c r="L22" s="16">
        <v>0</v>
      </c>
      <c r="M22" s="16">
        <v>0</v>
      </c>
    </row>
    <row r="25" spans="2:13">
      <c r="B25" s="6" t="s">
        <v>148</v>
      </c>
      <c r="C25" s="17"/>
      <c r="D25" s="6"/>
      <c r="E25" s="6"/>
      <c r="F25" s="6"/>
      <c r="G25" s="6"/>
    </row>
    <row r="29" spans="2:13">
      <c r="B29" s="5" t="s">
        <v>78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7"/>
  <sheetViews>
    <sheetView rightToLeft="1" workbookViewId="0"/>
  </sheetViews>
  <sheetFormatPr defaultColWidth="9.140625" defaultRowHeight="12.75"/>
  <cols>
    <col min="2" max="2" width="32.7109375" customWidth="1"/>
    <col min="3" max="4" width="15.7109375" customWidth="1"/>
    <col min="5" max="5" width="14.7109375" customWidth="1"/>
    <col min="6" max="6" width="15.7109375" customWidth="1"/>
    <col min="7" max="7" width="13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661</v>
      </c>
    </row>
    <row r="7" spans="2:11" ht="15.75">
      <c r="B7" s="2" t="s">
        <v>762</v>
      </c>
    </row>
    <row r="8" spans="2:11">
      <c r="B8" s="3" t="s">
        <v>80</v>
      </c>
      <c r="C8" s="3" t="s">
        <v>81</v>
      </c>
      <c r="D8" s="3" t="s">
        <v>85</v>
      </c>
      <c r="E8" s="3" t="s">
        <v>152</v>
      </c>
      <c r="F8" s="3" t="s">
        <v>154</v>
      </c>
      <c r="G8" s="3" t="s">
        <v>42</v>
      </c>
      <c r="H8" s="3" t="s">
        <v>662</v>
      </c>
      <c r="I8" s="3" t="s">
        <v>155</v>
      </c>
      <c r="J8" s="3" t="s">
        <v>156</v>
      </c>
      <c r="K8" s="3" t="s">
        <v>90</v>
      </c>
    </row>
    <row r="9" spans="2:11" ht="13.5" thickBot="1">
      <c r="B9" s="4"/>
      <c r="C9" s="4"/>
      <c r="D9" s="4"/>
      <c r="E9" s="4" t="s">
        <v>157</v>
      </c>
      <c r="F9" s="4" t="s">
        <v>159</v>
      </c>
      <c r="G9" s="4" t="s">
        <v>160</v>
      </c>
      <c r="H9" s="4" t="s">
        <v>92</v>
      </c>
      <c r="I9" s="4" t="s">
        <v>91</v>
      </c>
      <c r="J9" s="4" t="s">
        <v>91</v>
      </c>
      <c r="K9" s="4" t="s">
        <v>91</v>
      </c>
    </row>
    <row r="11" spans="2:11">
      <c r="B11" s="3" t="s">
        <v>763</v>
      </c>
      <c r="C11" s="12"/>
      <c r="D11" s="3"/>
      <c r="E11" s="3"/>
      <c r="F11" s="9">
        <v>6082837.0999999996</v>
      </c>
      <c r="H11" s="9">
        <v>25727.47</v>
      </c>
      <c r="J11" s="10">
        <v>1</v>
      </c>
      <c r="K11" s="10">
        <v>4.0099999999999997E-2</v>
      </c>
    </row>
    <row r="12" spans="2:11">
      <c r="B12" s="3" t="s">
        <v>764</v>
      </c>
      <c r="C12" s="12"/>
      <c r="D12" s="3"/>
      <c r="E12" s="3"/>
      <c r="F12" s="9">
        <v>3743764.88</v>
      </c>
      <c r="H12" s="9">
        <v>12337.32</v>
      </c>
      <c r="J12" s="10">
        <v>0.47949999999999998</v>
      </c>
      <c r="K12" s="10">
        <v>1.9199999999999998E-2</v>
      </c>
    </row>
    <row r="13" spans="2:11">
      <c r="B13" s="13" t="s">
        <v>765</v>
      </c>
      <c r="C13" s="14"/>
      <c r="D13" s="13"/>
      <c r="E13" s="13"/>
      <c r="F13" s="15">
        <v>1802833.19</v>
      </c>
      <c r="H13" s="15">
        <v>3003.1</v>
      </c>
      <c r="J13" s="16">
        <v>0.1167</v>
      </c>
      <c r="K13" s="16">
        <v>4.7000000000000002E-3</v>
      </c>
    </row>
    <row r="14" spans="2:11">
      <c r="B14" s="6" t="s">
        <v>766</v>
      </c>
      <c r="C14" s="17">
        <v>200130789</v>
      </c>
      <c r="D14" s="6" t="s">
        <v>43</v>
      </c>
      <c r="E14" s="6" t="s">
        <v>767</v>
      </c>
      <c r="F14" s="7">
        <v>265209.7</v>
      </c>
      <c r="G14" s="7">
        <v>19.39</v>
      </c>
      <c r="H14" s="7">
        <v>193.12</v>
      </c>
      <c r="J14" s="8">
        <v>7.4999999999999997E-3</v>
      </c>
      <c r="K14" s="8">
        <v>2.9999999999999997E-4</v>
      </c>
    </row>
    <row r="15" spans="2:11">
      <c r="B15" s="6" t="s">
        <v>768</v>
      </c>
      <c r="C15" s="17">
        <v>200107449</v>
      </c>
      <c r="D15" s="6" t="s">
        <v>43</v>
      </c>
      <c r="E15" s="6" t="s">
        <v>769</v>
      </c>
      <c r="F15" s="7">
        <v>723424</v>
      </c>
      <c r="G15" s="7">
        <v>80.64</v>
      </c>
      <c r="H15" s="7">
        <v>2190.59</v>
      </c>
      <c r="J15" s="8">
        <v>8.5099999999999995E-2</v>
      </c>
      <c r="K15" s="8">
        <v>3.3999999999999998E-3</v>
      </c>
    </row>
    <row r="16" spans="2:11">
      <c r="B16" s="6" t="s">
        <v>770</v>
      </c>
      <c r="C16" s="17">
        <v>200113389</v>
      </c>
      <c r="D16" s="6" t="s">
        <v>43</v>
      </c>
      <c r="E16" s="6" t="s">
        <v>771</v>
      </c>
      <c r="F16" s="7">
        <v>399999</v>
      </c>
      <c r="G16" s="7">
        <v>39.99</v>
      </c>
      <c r="H16" s="7">
        <v>600.61</v>
      </c>
      <c r="J16" s="8">
        <v>2.3300000000000001E-2</v>
      </c>
      <c r="K16" s="8">
        <v>8.9999999999999998E-4</v>
      </c>
    </row>
    <row r="17" spans="2:11">
      <c r="B17" s="6" t="s">
        <v>772</v>
      </c>
      <c r="C17" s="17">
        <v>200108439</v>
      </c>
      <c r="D17" s="6" t="s">
        <v>43</v>
      </c>
      <c r="E17" s="6" t="s">
        <v>773</v>
      </c>
      <c r="F17" s="7">
        <v>97233.5</v>
      </c>
      <c r="G17" s="7">
        <v>5.14</v>
      </c>
      <c r="H17" s="7">
        <v>18.78</v>
      </c>
      <c r="J17" s="8">
        <v>6.9999999999999999E-4</v>
      </c>
      <c r="K17" s="8">
        <v>0</v>
      </c>
    </row>
    <row r="18" spans="2:11">
      <c r="B18" s="6" t="s">
        <v>774</v>
      </c>
      <c r="C18" s="17">
        <v>200106458</v>
      </c>
      <c r="D18" s="6" t="s">
        <v>43</v>
      </c>
      <c r="E18" s="6" t="s">
        <v>775</v>
      </c>
      <c r="F18" s="7">
        <v>316966.99</v>
      </c>
      <c r="G18" s="7">
        <v>0</v>
      </c>
      <c r="H18" s="7">
        <v>0</v>
      </c>
      <c r="J18" s="8">
        <v>0</v>
      </c>
      <c r="K18" s="8">
        <v>0</v>
      </c>
    </row>
    <row r="19" spans="2:11">
      <c r="B19" s="13" t="s">
        <v>776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777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778</v>
      </c>
      <c r="C21" s="14"/>
      <c r="D21" s="13"/>
      <c r="E21" s="13"/>
      <c r="F21" s="15">
        <v>1940931.69</v>
      </c>
      <c r="H21" s="15">
        <v>9334.2199999999993</v>
      </c>
      <c r="J21" s="16">
        <v>0.36280000000000001</v>
      </c>
      <c r="K21" s="16">
        <v>1.4500000000000001E-2</v>
      </c>
    </row>
    <row r="22" spans="2:11">
      <c r="B22" s="6" t="s">
        <v>779</v>
      </c>
      <c r="C22" s="17">
        <v>666100136</v>
      </c>
      <c r="D22" s="6" t="s">
        <v>43</v>
      </c>
      <c r="E22" s="6" t="s">
        <v>780</v>
      </c>
      <c r="F22" s="7">
        <v>185588</v>
      </c>
      <c r="G22" s="7">
        <v>126.16</v>
      </c>
      <c r="H22" s="7">
        <v>879.17</v>
      </c>
      <c r="J22" s="8">
        <v>3.4200000000000001E-2</v>
      </c>
      <c r="K22" s="8">
        <v>1.4E-3</v>
      </c>
    </row>
    <row r="23" spans="2:11">
      <c r="B23" s="6" t="s">
        <v>781</v>
      </c>
      <c r="C23" s="17">
        <v>666100003</v>
      </c>
      <c r="D23" s="6" t="s">
        <v>43</v>
      </c>
      <c r="E23" s="6" t="s">
        <v>782</v>
      </c>
      <c r="F23" s="7">
        <v>454025</v>
      </c>
      <c r="G23" s="7">
        <v>131</v>
      </c>
      <c r="H23" s="7">
        <v>2233.34</v>
      </c>
      <c r="J23" s="8">
        <v>8.6800000000000002E-2</v>
      </c>
      <c r="K23" s="8">
        <v>3.5000000000000001E-3</v>
      </c>
    </row>
    <row r="24" spans="2:11">
      <c r="B24" s="6" t="s">
        <v>783</v>
      </c>
      <c r="C24" s="17">
        <v>666100128</v>
      </c>
      <c r="D24" s="6" t="s">
        <v>43</v>
      </c>
      <c r="E24" s="6" t="s">
        <v>784</v>
      </c>
      <c r="F24" s="7">
        <v>646194.47</v>
      </c>
      <c r="G24" s="7">
        <v>138.55000000000001</v>
      </c>
      <c r="H24" s="7">
        <v>3361.82</v>
      </c>
      <c r="J24" s="8">
        <v>0.13070000000000001</v>
      </c>
      <c r="K24" s="8">
        <v>5.1999999999999998E-3</v>
      </c>
    </row>
    <row r="25" spans="2:11">
      <c r="B25" s="6" t="s">
        <v>785</v>
      </c>
      <c r="C25" s="17">
        <v>200167740</v>
      </c>
      <c r="D25" s="6" t="s">
        <v>43</v>
      </c>
      <c r="E25" s="6" t="s">
        <v>786</v>
      </c>
      <c r="F25" s="7">
        <v>297324</v>
      </c>
      <c r="G25" s="7">
        <v>5.3</v>
      </c>
      <c r="H25" s="7">
        <v>59.19</v>
      </c>
      <c r="J25" s="8">
        <v>2.3E-3</v>
      </c>
      <c r="K25" s="8">
        <v>1E-4</v>
      </c>
    </row>
    <row r="26" spans="2:11">
      <c r="B26" s="6" t="s">
        <v>787</v>
      </c>
      <c r="C26" s="17">
        <v>200130037</v>
      </c>
      <c r="D26" s="6" t="s">
        <v>43</v>
      </c>
      <c r="E26" s="6" t="s">
        <v>788</v>
      </c>
      <c r="F26" s="7">
        <v>161943.5</v>
      </c>
      <c r="G26" s="7">
        <v>98.64</v>
      </c>
      <c r="H26" s="7">
        <v>599.84</v>
      </c>
      <c r="J26" s="8">
        <v>2.3300000000000001E-2</v>
      </c>
      <c r="K26" s="8">
        <v>8.9999999999999998E-4</v>
      </c>
    </row>
    <row r="27" spans="2:11">
      <c r="B27" s="6" t="s">
        <v>789</v>
      </c>
      <c r="C27" s="17">
        <v>666100144</v>
      </c>
      <c r="D27" s="6" t="s">
        <v>43</v>
      </c>
      <c r="E27" s="6" t="s">
        <v>790</v>
      </c>
      <c r="F27" s="7">
        <v>195856.72</v>
      </c>
      <c r="G27" s="7">
        <v>299.26</v>
      </c>
      <c r="H27" s="7">
        <v>2200.87</v>
      </c>
      <c r="J27" s="8">
        <v>8.5500000000000007E-2</v>
      </c>
      <c r="K27" s="8">
        <v>3.3999999999999998E-3</v>
      </c>
    </row>
    <row r="28" spans="2:11">
      <c r="B28" s="3" t="s">
        <v>791</v>
      </c>
      <c r="C28" s="12"/>
      <c r="D28" s="3"/>
      <c r="E28" s="3"/>
      <c r="F28" s="9">
        <v>2339072.2200000002</v>
      </c>
      <c r="H28" s="9">
        <v>13390.15</v>
      </c>
      <c r="J28" s="10">
        <v>0.52049999999999996</v>
      </c>
      <c r="K28" s="10">
        <v>2.0799999999999999E-2</v>
      </c>
    </row>
    <row r="29" spans="2:11">
      <c r="B29" s="13" t="s">
        <v>765</v>
      </c>
      <c r="C29" s="14"/>
      <c r="D29" s="13"/>
      <c r="E29" s="13"/>
      <c r="F29" s="15">
        <v>0</v>
      </c>
      <c r="H29" s="15">
        <v>0</v>
      </c>
      <c r="J29" s="16">
        <v>0</v>
      </c>
      <c r="K29" s="16">
        <v>0</v>
      </c>
    </row>
    <row r="30" spans="2:11">
      <c r="B30" s="13" t="s">
        <v>776</v>
      </c>
      <c r="C30" s="14"/>
      <c r="D30" s="13"/>
      <c r="E30" s="13"/>
      <c r="F30" s="15">
        <v>0</v>
      </c>
      <c r="H30" s="15">
        <v>0</v>
      </c>
      <c r="J30" s="16">
        <v>0</v>
      </c>
      <c r="K30" s="16">
        <v>0</v>
      </c>
    </row>
    <row r="31" spans="2:11">
      <c r="B31" s="13" t="s">
        <v>777</v>
      </c>
      <c r="C31" s="14"/>
      <c r="D31" s="13"/>
      <c r="E31" s="13"/>
      <c r="F31" s="15">
        <v>0</v>
      </c>
      <c r="H31" s="15">
        <v>0</v>
      </c>
      <c r="J31" s="16">
        <v>0</v>
      </c>
      <c r="K31" s="16">
        <v>0</v>
      </c>
    </row>
    <row r="32" spans="2:11">
      <c r="B32" s="13" t="s">
        <v>778</v>
      </c>
      <c r="C32" s="14"/>
      <c r="D32" s="13"/>
      <c r="E32" s="13"/>
      <c r="F32" s="15">
        <v>2339072.2200000002</v>
      </c>
      <c r="H32" s="15">
        <v>13390.15</v>
      </c>
      <c r="J32" s="16">
        <v>0.52049999999999996</v>
      </c>
      <c r="K32" s="16">
        <v>2.0799999999999999E-2</v>
      </c>
    </row>
    <row r="33" spans="2:11">
      <c r="B33" s="6" t="s">
        <v>792</v>
      </c>
      <c r="C33" s="17">
        <v>200207447</v>
      </c>
      <c r="D33" s="6" t="s">
        <v>48</v>
      </c>
      <c r="E33" s="6" t="s">
        <v>793</v>
      </c>
      <c r="F33" s="7">
        <v>152498</v>
      </c>
      <c r="G33" s="7">
        <v>83.33</v>
      </c>
      <c r="H33" s="7">
        <v>535.53</v>
      </c>
      <c r="J33" s="8">
        <v>2.0799999999999999E-2</v>
      </c>
      <c r="K33" s="8">
        <v>8.0000000000000004E-4</v>
      </c>
    </row>
    <row r="34" spans="2:11">
      <c r="B34" s="6" t="s">
        <v>794</v>
      </c>
      <c r="C34" s="17">
        <v>666100581</v>
      </c>
      <c r="D34" s="6" t="s">
        <v>48</v>
      </c>
      <c r="E34" s="6" t="s">
        <v>795</v>
      </c>
      <c r="F34" s="7">
        <v>268802.59999999998</v>
      </c>
      <c r="G34" s="7">
        <v>38.299999999999997</v>
      </c>
      <c r="H34" s="7">
        <v>433.84</v>
      </c>
      <c r="J34" s="8">
        <v>1.6899999999999998E-2</v>
      </c>
      <c r="K34" s="8">
        <v>6.9999999999999999E-4</v>
      </c>
    </row>
    <row r="35" spans="2:11">
      <c r="B35" s="6" t="s">
        <v>796</v>
      </c>
      <c r="C35" s="17">
        <v>666100029</v>
      </c>
      <c r="D35" s="6" t="s">
        <v>48</v>
      </c>
      <c r="E35" s="6" t="s">
        <v>797</v>
      </c>
      <c r="F35" s="7">
        <v>8.56</v>
      </c>
      <c r="G35" s="7">
        <v>106050</v>
      </c>
      <c r="H35" s="7">
        <v>38.26</v>
      </c>
      <c r="J35" s="8">
        <v>1.5E-3</v>
      </c>
      <c r="K35" s="8">
        <v>1E-4</v>
      </c>
    </row>
    <row r="36" spans="2:11">
      <c r="B36" s="6" t="s">
        <v>798</v>
      </c>
      <c r="C36" s="17">
        <v>666100011</v>
      </c>
      <c r="D36" s="6" t="s">
        <v>43</v>
      </c>
      <c r="E36" s="6" t="s">
        <v>799</v>
      </c>
      <c r="F36" s="7">
        <v>123713</v>
      </c>
      <c r="G36" s="7">
        <v>389.57</v>
      </c>
      <c r="H36" s="7">
        <v>1809.74</v>
      </c>
      <c r="J36" s="8">
        <v>7.0300000000000001E-2</v>
      </c>
      <c r="K36" s="8">
        <v>2.8E-3</v>
      </c>
    </row>
    <row r="37" spans="2:11">
      <c r="B37" s="6" t="s">
        <v>800</v>
      </c>
      <c r="C37" s="17">
        <v>666103585</v>
      </c>
      <c r="D37" s="6" t="s">
        <v>43</v>
      </c>
      <c r="E37" s="6"/>
      <c r="F37" s="7">
        <v>89684</v>
      </c>
      <c r="G37" s="7">
        <v>100</v>
      </c>
      <c r="H37" s="7">
        <v>336.76</v>
      </c>
      <c r="J37" s="8">
        <v>1.3100000000000001E-2</v>
      </c>
      <c r="K37" s="8">
        <v>5.0000000000000001E-4</v>
      </c>
    </row>
    <row r="38" spans="2:11">
      <c r="B38" s="6" t="s">
        <v>801</v>
      </c>
      <c r="C38" s="17">
        <v>666100185</v>
      </c>
      <c r="D38" s="6" t="s">
        <v>43</v>
      </c>
      <c r="E38" s="6" t="s">
        <v>802</v>
      </c>
      <c r="F38" s="7">
        <v>9</v>
      </c>
      <c r="G38" s="7">
        <v>3412543</v>
      </c>
      <c r="H38" s="7">
        <v>1153.27</v>
      </c>
      <c r="J38" s="8">
        <v>4.48E-2</v>
      </c>
      <c r="K38" s="8">
        <v>1.8E-3</v>
      </c>
    </row>
    <row r="39" spans="2:11">
      <c r="B39" s="6" t="s">
        <v>803</v>
      </c>
      <c r="C39" s="17">
        <v>666100060</v>
      </c>
      <c r="D39" s="6" t="s">
        <v>43</v>
      </c>
      <c r="E39" s="6" t="s">
        <v>804</v>
      </c>
      <c r="F39" s="7">
        <v>1701828</v>
      </c>
      <c r="G39" s="7">
        <v>116.95</v>
      </c>
      <c r="H39" s="7">
        <v>7473.24</v>
      </c>
      <c r="J39" s="8">
        <v>0.29049999999999998</v>
      </c>
      <c r="K39" s="8">
        <v>1.1599999999999999E-2</v>
      </c>
    </row>
    <row r="40" spans="2:11">
      <c r="B40" s="6" t="s">
        <v>805</v>
      </c>
      <c r="C40" s="17" t="s">
        <v>806</v>
      </c>
      <c r="D40" s="6" t="s">
        <v>43</v>
      </c>
      <c r="E40" s="6" t="s">
        <v>807</v>
      </c>
      <c r="F40" s="7">
        <v>2529.06</v>
      </c>
      <c r="G40" s="7">
        <v>16948.27</v>
      </c>
      <c r="H40" s="7">
        <v>1609.51</v>
      </c>
      <c r="J40" s="8">
        <v>6.2600000000000003E-2</v>
      </c>
      <c r="K40" s="8">
        <v>2.5000000000000001E-3</v>
      </c>
    </row>
    <row r="43" spans="2:11">
      <c r="B43" s="6" t="s">
        <v>148</v>
      </c>
      <c r="C43" s="17"/>
      <c r="D43" s="6"/>
      <c r="E43" s="6"/>
    </row>
    <row r="47" spans="2:11">
      <c r="B47" s="5" t="s">
        <v>78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rightToLeft="1" workbookViewId="0">
      <selection activeCell="D22" sqref="D22"/>
    </sheetView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2.7109375" customWidth="1"/>
    <col min="8" max="8" width="11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661</v>
      </c>
    </row>
    <row r="7" spans="2:12" ht="15.75">
      <c r="B7" s="2" t="s">
        <v>808</v>
      </c>
    </row>
    <row r="8" spans="2:12">
      <c r="B8" s="3" t="s">
        <v>80</v>
      </c>
      <c r="C8" s="3" t="s">
        <v>81</v>
      </c>
      <c r="D8" s="3" t="s">
        <v>191</v>
      </c>
      <c r="E8" s="3" t="s">
        <v>85</v>
      </c>
      <c r="F8" s="3" t="s">
        <v>152</v>
      </c>
      <c r="G8" s="3" t="s">
        <v>154</v>
      </c>
      <c r="H8" s="3" t="s">
        <v>42</v>
      </c>
      <c r="I8" s="3" t="s">
        <v>662</v>
      </c>
      <c r="J8" s="3" t="s">
        <v>155</v>
      </c>
      <c r="K8" s="3" t="s">
        <v>156</v>
      </c>
      <c r="L8" s="3" t="s">
        <v>90</v>
      </c>
    </row>
    <row r="9" spans="2:12" ht="13.5" thickBot="1">
      <c r="B9" s="4"/>
      <c r="C9" s="4"/>
      <c r="D9" s="4"/>
      <c r="E9" s="4"/>
      <c r="F9" s="4" t="s">
        <v>157</v>
      </c>
      <c r="G9" s="4" t="s">
        <v>159</v>
      </c>
      <c r="H9" s="4" t="s">
        <v>160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809</v>
      </c>
      <c r="C11" s="12"/>
      <c r="D11" s="3"/>
      <c r="E11" s="3"/>
      <c r="F11" s="3"/>
      <c r="G11" s="9">
        <v>13355</v>
      </c>
      <c r="I11" s="9">
        <v>1051.47</v>
      </c>
      <c r="K11" s="10">
        <v>1</v>
      </c>
      <c r="L11" s="10">
        <v>1.6000000000000001E-3</v>
      </c>
    </row>
    <row r="12" spans="2:12">
      <c r="B12" s="3" t="s">
        <v>810</v>
      </c>
      <c r="C12" s="12"/>
      <c r="D12" s="3"/>
      <c r="E12" s="3"/>
      <c r="F12" s="3"/>
      <c r="G12" s="9">
        <v>13355</v>
      </c>
      <c r="I12" s="9">
        <v>1051.47</v>
      </c>
      <c r="K12" s="10">
        <v>1</v>
      </c>
      <c r="L12" s="10">
        <v>1.6000000000000001E-3</v>
      </c>
    </row>
    <row r="13" spans="2:12">
      <c r="B13" s="13" t="s">
        <v>613</v>
      </c>
      <c r="C13" s="14"/>
      <c r="D13" s="13"/>
      <c r="E13" s="13"/>
      <c r="F13" s="13"/>
      <c r="G13" s="15">
        <v>13355</v>
      </c>
      <c r="I13" s="15">
        <v>1051.47</v>
      </c>
      <c r="K13" s="16">
        <v>1</v>
      </c>
      <c r="L13" s="16">
        <v>1.6000000000000001E-3</v>
      </c>
    </row>
    <row r="14" spans="2:12">
      <c r="B14" s="6" t="s">
        <v>811</v>
      </c>
      <c r="C14" s="17">
        <v>888223203</v>
      </c>
      <c r="D14" s="6" t="s">
        <v>622</v>
      </c>
      <c r="E14" s="6" t="s">
        <v>100</v>
      </c>
      <c r="F14" s="6"/>
      <c r="G14" s="7">
        <v>1424</v>
      </c>
      <c r="H14" s="7">
        <v>3489</v>
      </c>
      <c r="I14" s="7">
        <v>49.68</v>
      </c>
      <c r="K14" s="8">
        <v>4.7300000000000002E-2</v>
      </c>
      <c r="L14" s="8">
        <v>1E-4</v>
      </c>
    </row>
    <row r="15" spans="2:12">
      <c r="B15" s="6" t="s">
        <v>812</v>
      </c>
      <c r="C15" s="17">
        <v>888223195</v>
      </c>
      <c r="D15" s="6" t="s">
        <v>622</v>
      </c>
      <c r="E15" s="6" t="s">
        <v>100</v>
      </c>
      <c r="F15" s="6"/>
      <c r="G15" s="7">
        <v>3350</v>
      </c>
      <c r="H15" s="7">
        <v>29904</v>
      </c>
      <c r="I15" s="7">
        <v>1001.78</v>
      </c>
      <c r="K15" s="8">
        <v>0.95269999999999999</v>
      </c>
      <c r="L15" s="8">
        <v>1.6000000000000001E-3</v>
      </c>
    </row>
    <row r="16" spans="2:12">
      <c r="B16" s="6" t="s">
        <v>813</v>
      </c>
      <c r="C16" s="17">
        <v>888222965</v>
      </c>
      <c r="D16" s="6" t="s">
        <v>622</v>
      </c>
      <c r="E16" s="6" t="s">
        <v>100</v>
      </c>
      <c r="F16" s="6"/>
      <c r="G16" s="7">
        <v>8581</v>
      </c>
      <c r="H16" s="7">
        <v>0</v>
      </c>
      <c r="I16" s="7">
        <v>0</v>
      </c>
      <c r="K16" s="8">
        <v>0</v>
      </c>
      <c r="L16" s="8">
        <v>0</v>
      </c>
    </row>
    <row r="17" spans="2:12">
      <c r="B17" s="3" t="s">
        <v>814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616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21" spans="2:12">
      <c r="B21" s="6" t="s">
        <v>148</v>
      </c>
      <c r="C21" s="17"/>
      <c r="D21" s="6"/>
      <c r="E21" s="6"/>
      <c r="F21" s="6"/>
    </row>
    <row r="25" spans="2:12">
      <c r="B25" s="5" t="s">
        <v>78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661</v>
      </c>
    </row>
    <row r="7" spans="2:12" ht="15.75">
      <c r="B7" s="2" t="s">
        <v>815</v>
      </c>
    </row>
    <row r="8" spans="2:12">
      <c r="B8" s="3" t="s">
        <v>80</v>
      </c>
      <c r="C8" s="3" t="s">
        <v>81</v>
      </c>
      <c r="D8" s="3" t="s">
        <v>191</v>
      </c>
      <c r="E8" s="3" t="s">
        <v>152</v>
      </c>
      <c r="F8" s="3" t="s">
        <v>85</v>
      </c>
      <c r="G8" s="3" t="s">
        <v>154</v>
      </c>
      <c r="H8" s="3" t="s">
        <v>42</v>
      </c>
      <c r="I8" s="3" t="s">
        <v>662</v>
      </c>
      <c r="J8" s="3" t="s">
        <v>155</v>
      </c>
      <c r="K8" s="3" t="s">
        <v>156</v>
      </c>
      <c r="L8" s="3" t="s">
        <v>90</v>
      </c>
    </row>
    <row r="9" spans="2:12" ht="13.5" thickBot="1">
      <c r="B9" s="4"/>
      <c r="C9" s="4"/>
      <c r="D9" s="4"/>
      <c r="E9" s="4" t="s">
        <v>157</v>
      </c>
      <c r="F9" s="4"/>
      <c r="G9" s="4" t="s">
        <v>159</v>
      </c>
      <c r="H9" s="4" t="s">
        <v>160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816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817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818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819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820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821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822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823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818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824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821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825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822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148</v>
      </c>
      <c r="C26" s="17"/>
      <c r="D26" s="6"/>
      <c r="E26" s="6"/>
      <c r="F26" s="6"/>
    </row>
    <row r="30" spans="2:12">
      <c r="B30" s="5" t="s">
        <v>78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2"/>
  <sheetViews>
    <sheetView rightToLeft="1" topLeftCell="A10" workbookViewId="0">
      <selection activeCell="D12" sqref="D12"/>
    </sheetView>
  </sheetViews>
  <sheetFormatPr defaultColWidth="9.140625" defaultRowHeight="12.75"/>
  <cols>
    <col min="2" max="2" width="49.7109375" customWidth="1"/>
    <col min="3" max="3" width="16.7109375" customWidth="1"/>
    <col min="4" max="4" width="13.7109375" customWidth="1"/>
    <col min="5" max="5" width="8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79</v>
      </c>
    </row>
    <row r="7" spans="2:12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87</v>
      </c>
      <c r="J7" s="3" t="s">
        <v>88</v>
      </c>
      <c r="K7" s="3" t="s">
        <v>89</v>
      </c>
      <c r="L7" s="3" t="s">
        <v>90</v>
      </c>
    </row>
    <row r="8" spans="2:12" ht="13.5" thickBot="1">
      <c r="B8" s="4"/>
      <c r="C8" s="4"/>
      <c r="D8" s="4"/>
      <c r="E8" s="4"/>
      <c r="F8" s="4"/>
      <c r="G8" s="4"/>
      <c r="H8" s="4" t="s">
        <v>91</v>
      </c>
      <c r="I8" s="4" t="s">
        <v>91</v>
      </c>
      <c r="J8" s="4" t="s">
        <v>92</v>
      </c>
      <c r="K8" s="4" t="s">
        <v>91</v>
      </c>
      <c r="L8" s="4" t="s">
        <v>91</v>
      </c>
    </row>
    <row r="10" spans="2:12">
      <c r="B10" s="3" t="s">
        <v>93</v>
      </c>
      <c r="C10" s="12"/>
      <c r="D10" s="3"/>
      <c r="E10" s="3"/>
      <c r="F10" s="3"/>
      <c r="G10" s="3"/>
      <c r="J10" s="9">
        <v>72136.05</v>
      </c>
      <c r="K10" s="10">
        <v>1</v>
      </c>
      <c r="L10" s="10">
        <v>0.11700000000000001</v>
      </c>
    </row>
    <row r="11" spans="2:12">
      <c r="B11" s="3" t="s">
        <v>94</v>
      </c>
      <c r="C11" s="12"/>
      <c r="D11" s="3"/>
      <c r="E11" s="3"/>
      <c r="F11" s="3"/>
      <c r="G11" s="3"/>
      <c r="J11" s="9">
        <v>64452.09</v>
      </c>
      <c r="K11" s="10">
        <v>0.875</v>
      </c>
      <c r="L11" s="10">
        <v>0.1023</v>
      </c>
    </row>
    <row r="12" spans="2:12">
      <c r="B12" s="13" t="s">
        <v>95</v>
      </c>
      <c r="C12" s="14"/>
      <c r="D12" s="13"/>
      <c r="E12" s="13"/>
      <c r="F12" s="13"/>
      <c r="G12" s="13"/>
      <c r="J12" s="15">
        <v>-640.54</v>
      </c>
      <c r="K12" s="16">
        <v>8.6E-3</v>
      </c>
      <c r="L12" s="16">
        <v>1E-3</v>
      </c>
    </row>
    <row r="13" spans="2:12">
      <c r="B13" s="6" t="s">
        <v>96</v>
      </c>
      <c r="C13" s="17" t="s">
        <v>97</v>
      </c>
      <c r="D13" s="6">
        <v>695</v>
      </c>
      <c r="E13" s="6" t="s">
        <v>98</v>
      </c>
      <c r="F13" s="6" t="s">
        <v>99</v>
      </c>
      <c r="G13" s="6" t="s">
        <v>100</v>
      </c>
      <c r="J13" s="7">
        <v>3.03</v>
      </c>
      <c r="K13" s="8">
        <v>0</v>
      </c>
      <c r="L13" s="8">
        <v>0</v>
      </c>
    </row>
    <row r="14" spans="2:12">
      <c r="B14" s="6" t="s">
        <v>101</v>
      </c>
      <c r="C14" s="17" t="s">
        <v>102</v>
      </c>
      <c r="D14" s="6">
        <v>695</v>
      </c>
      <c r="E14" s="6" t="s">
        <v>98</v>
      </c>
      <c r="F14" s="6" t="s">
        <v>99</v>
      </c>
      <c r="G14" s="6" t="s">
        <v>100</v>
      </c>
      <c r="J14" s="7">
        <v>-643.55999999999995</v>
      </c>
      <c r="K14" s="8">
        <v>8.6E-3</v>
      </c>
      <c r="L14" s="8">
        <v>1E-3</v>
      </c>
    </row>
    <row r="15" spans="2:12">
      <c r="B15" s="13" t="s">
        <v>103</v>
      </c>
      <c r="C15" s="14"/>
      <c r="D15" s="13"/>
      <c r="E15" s="13"/>
      <c r="F15" s="13"/>
      <c r="G15" s="13"/>
      <c r="J15" s="15">
        <v>40069.050000000003</v>
      </c>
      <c r="K15" s="16">
        <v>0.5333</v>
      </c>
      <c r="L15" s="16">
        <v>6.2399999999999997E-2</v>
      </c>
    </row>
    <row r="16" spans="2:12">
      <c r="B16" s="6" t="s">
        <v>104</v>
      </c>
      <c r="C16" s="17">
        <v>418183042</v>
      </c>
      <c r="D16" s="6">
        <v>585</v>
      </c>
      <c r="E16" s="6" t="s">
        <v>98</v>
      </c>
      <c r="F16" s="6" t="s">
        <v>99</v>
      </c>
      <c r="G16" s="6" t="s">
        <v>43</v>
      </c>
      <c r="J16" s="7">
        <v>4891.6899999999996</v>
      </c>
      <c r="K16" s="8">
        <v>6.5100000000000005E-2</v>
      </c>
      <c r="L16" s="8">
        <v>7.6E-3</v>
      </c>
    </row>
    <row r="17" spans="2:12">
      <c r="B17" s="6" t="s">
        <v>105</v>
      </c>
      <c r="C17" s="17">
        <v>419259189</v>
      </c>
      <c r="D17" s="6">
        <v>604</v>
      </c>
      <c r="E17" s="6" t="s">
        <v>98</v>
      </c>
      <c r="F17" s="6" t="s">
        <v>99</v>
      </c>
      <c r="G17" s="6" t="s">
        <v>47</v>
      </c>
      <c r="J17" s="7">
        <v>23.09</v>
      </c>
      <c r="K17" s="8">
        <v>2.9999999999999997E-4</v>
      </c>
      <c r="L17" s="8">
        <v>0</v>
      </c>
    </row>
    <row r="18" spans="2:12">
      <c r="B18" s="6" t="s">
        <v>106</v>
      </c>
      <c r="C18" s="17">
        <v>418183133</v>
      </c>
      <c r="D18" s="6">
        <v>585</v>
      </c>
      <c r="E18" s="6" t="s">
        <v>98</v>
      </c>
      <c r="F18" s="6" t="s">
        <v>99</v>
      </c>
      <c r="G18" s="6" t="s">
        <v>48</v>
      </c>
      <c r="J18" s="7">
        <v>2582.36</v>
      </c>
      <c r="K18" s="8">
        <v>3.44E-2</v>
      </c>
      <c r="L18" s="8">
        <v>4.0000000000000001E-3</v>
      </c>
    </row>
    <row r="19" spans="2:12">
      <c r="B19" s="6" t="s">
        <v>107</v>
      </c>
      <c r="C19" s="17">
        <v>418183158</v>
      </c>
      <c r="D19" s="6">
        <v>585</v>
      </c>
      <c r="E19" s="6" t="s">
        <v>98</v>
      </c>
      <c r="F19" s="6" t="s">
        <v>99</v>
      </c>
      <c r="G19" s="6" t="s">
        <v>44</v>
      </c>
      <c r="J19" s="7">
        <v>226.02</v>
      </c>
      <c r="K19" s="8">
        <v>3.0000000000000001E-3</v>
      </c>
      <c r="L19" s="8">
        <v>4.0000000000000002E-4</v>
      </c>
    </row>
    <row r="20" spans="2:12">
      <c r="B20" s="6" t="s">
        <v>108</v>
      </c>
      <c r="C20" s="17" t="s">
        <v>109</v>
      </c>
      <c r="D20" s="6">
        <v>695</v>
      </c>
      <c r="E20" s="6" t="s">
        <v>98</v>
      </c>
      <c r="F20" s="6" t="s">
        <v>99</v>
      </c>
      <c r="G20" s="6" t="s">
        <v>43</v>
      </c>
      <c r="J20" s="7">
        <v>17950.28</v>
      </c>
      <c r="K20" s="8">
        <v>0.2389</v>
      </c>
      <c r="L20" s="8">
        <v>2.7900000000000001E-2</v>
      </c>
    </row>
    <row r="21" spans="2:12">
      <c r="B21" s="6" t="s">
        <v>110</v>
      </c>
      <c r="C21" s="17" t="s">
        <v>111</v>
      </c>
      <c r="D21" s="6">
        <v>695</v>
      </c>
      <c r="E21" s="6" t="s">
        <v>98</v>
      </c>
      <c r="F21" s="6" t="s">
        <v>99</v>
      </c>
      <c r="G21" s="6" t="s">
        <v>48</v>
      </c>
      <c r="J21" s="7">
        <v>6126.78</v>
      </c>
      <c r="K21" s="8">
        <v>8.1500000000000003E-2</v>
      </c>
      <c r="L21" s="8">
        <v>9.4999999999999998E-3</v>
      </c>
    </row>
    <row r="22" spans="2:12">
      <c r="B22" s="6" t="s">
        <v>112</v>
      </c>
      <c r="C22" s="17" t="s">
        <v>113</v>
      </c>
      <c r="D22" s="6">
        <v>695</v>
      </c>
      <c r="E22" s="6" t="s">
        <v>98</v>
      </c>
      <c r="F22" s="6" t="s">
        <v>99</v>
      </c>
      <c r="G22" s="6" t="s">
        <v>53</v>
      </c>
      <c r="J22" s="7">
        <v>0.04</v>
      </c>
      <c r="K22" s="8">
        <v>0</v>
      </c>
      <c r="L22" s="8">
        <v>0</v>
      </c>
    </row>
    <row r="23" spans="2:12">
      <c r="B23" s="6" t="s">
        <v>114</v>
      </c>
      <c r="C23" s="17" t="s">
        <v>115</v>
      </c>
      <c r="D23" s="6">
        <v>695</v>
      </c>
      <c r="E23" s="6" t="s">
        <v>98</v>
      </c>
      <c r="F23" s="6" t="s">
        <v>99</v>
      </c>
      <c r="G23" s="6" t="s">
        <v>70</v>
      </c>
      <c r="J23" s="7">
        <v>2729.6</v>
      </c>
      <c r="K23" s="8">
        <v>3.6299999999999999E-2</v>
      </c>
      <c r="L23" s="8">
        <v>4.1999999999999997E-3</v>
      </c>
    </row>
    <row r="24" spans="2:12">
      <c r="B24" s="6" t="s">
        <v>116</v>
      </c>
      <c r="C24" s="17" t="s">
        <v>117</v>
      </c>
      <c r="D24" s="6">
        <v>695</v>
      </c>
      <c r="E24" s="6" t="s">
        <v>98</v>
      </c>
      <c r="F24" s="6" t="s">
        <v>99</v>
      </c>
      <c r="G24" s="6" t="s">
        <v>47</v>
      </c>
      <c r="J24" s="7">
        <v>46.53</v>
      </c>
      <c r="K24" s="8">
        <v>5.9999999999999995E-4</v>
      </c>
      <c r="L24" s="8">
        <v>1E-4</v>
      </c>
    </row>
    <row r="25" spans="2:12">
      <c r="B25" s="6" t="s">
        <v>118</v>
      </c>
      <c r="C25" s="17" t="s">
        <v>119</v>
      </c>
      <c r="D25" s="6">
        <v>695</v>
      </c>
      <c r="E25" s="6" t="s">
        <v>98</v>
      </c>
      <c r="F25" s="6" t="s">
        <v>99</v>
      </c>
      <c r="G25" s="6" t="s">
        <v>44</v>
      </c>
      <c r="J25" s="7">
        <v>1859.69</v>
      </c>
      <c r="K25" s="8">
        <v>2.4799999999999999E-2</v>
      </c>
      <c r="L25" s="8">
        <v>2.8999999999999998E-3</v>
      </c>
    </row>
    <row r="26" spans="2:12">
      <c r="B26" s="6" t="s">
        <v>120</v>
      </c>
      <c r="C26" s="17" t="s">
        <v>121</v>
      </c>
      <c r="D26" s="6">
        <v>695</v>
      </c>
      <c r="E26" s="6" t="s">
        <v>98</v>
      </c>
      <c r="F26" s="6" t="s">
        <v>99</v>
      </c>
      <c r="G26" s="6" t="s">
        <v>45</v>
      </c>
      <c r="J26" s="7">
        <v>3632.97</v>
      </c>
      <c r="K26" s="8">
        <v>4.8399999999999999E-2</v>
      </c>
      <c r="L26" s="8">
        <v>5.7000000000000002E-3</v>
      </c>
    </row>
    <row r="27" spans="2:12">
      <c r="B27" s="13" t="s">
        <v>122</v>
      </c>
      <c r="C27" s="14"/>
      <c r="D27" s="13"/>
      <c r="E27" s="13"/>
      <c r="F27" s="13"/>
      <c r="G27" s="13"/>
      <c r="J27" s="15">
        <v>15586.34</v>
      </c>
      <c r="K27" s="16">
        <v>0.20749999999999999</v>
      </c>
      <c r="L27" s="16">
        <v>2.4299999999999999E-2</v>
      </c>
    </row>
    <row r="28" spans="2:12">
      <c r="B28" s="6" t="s">
        <v>123</v>
      </c>
      <c r="C28" s="17">
        <v>418181301</v>
      </c>
      <c r="D28" s="6">
        <v>1266</v>
      </c>
      <c r="E28" s="6" t="s">
        <v>124</v>
      </c>
      <c r="F28" s="6" t="s">
        <v>99</v>
      </c>
      <c r="G28" s="6" t="s">
        <v>100</v>
      </c>
      <c r="J28" s="7">
        <v>0.06</v>
      </c>
      <c r="K28" s="8">
        <v>0</v>
      </c>
      <c r="L28" s="8">
        <v>0</v>
      </c>
    </row>
    <row r="29" spans="2:12">
      <c r="B29" s="6" t="s">
        <v>125</v>
      </c>
      <c r="C29" s="17" t="s">
        <v>126</v>
      </c>
      <c r="D29" s="6">
        <v>695</v>
      </c>
      <c r="E29" s="6" t="s">
        <v>98</v>
      </c>
      <c r="F29" s="6" t="s">
        <v>99</v>
      </c>
      <c r="G29" s="6" t="s">
        <v>100</v>
      </c>
      <c r="J29" s="7">
        <v>15586.28</v>
      </c>
      <c r="K29" s="8">
        <v>0.20749999999999999</v>
      </c>
      <c r="L29" s="8">
        <v>2.4299999999999999E-2</v>
      </c>
    </row>
    <row r="30" spans="2:12">
      <c r="B30" s="13" t="s">
        <v>127</v>
      </c>
      <c r="C30" s="14"/>
      <c r="D30" s="13"/>
      <c r="E30" s="13"/>
      <c r="F30" s="13"/>
      <c r="G30" s="13"/>
      <c r="J30" s="15">
        <v>9437.24</v>
      </c>
      <c r="K30" s="16">
        <v>0.12559999999999999</v>
      </c>
      <c r="L30" s="16">
        <v>1.47E-2</v>
      </c>
    </row>
    <row r="31" spans="2:12">
      <c r="B31" s="6" t="s">
        <v>128</v>
      </c>
      <c r="C31" s="17" t="s">
        <v>129</v>
      </c>
      <c r="D31" s="6">
        <v>604</v>
      </c>
      <c r="E31" s="6" t="s">
        <v>98</v>
      </c>
      <c r="F31" s="6" t="s">
        <v>99</v>
      </c>
      <c r="G31" s="6" t="s">
        <v>100</v>
      </c>
      <c r="J31" s="7">
        <v>2413.79</v>
      </c>
      <c r="K31" s="8">
        <v>3.2099999999999997E-2</v>
      </c>
      <c r="L31" s="8">
        <v>3.8E-3</v>
      </c>
    </row>
    <row r="32" spans="2:12">
      <c r="B32" s="6" t="s">
        <v>130</v>
      </c>
      <c r="C32" s="17">
        <v>418183083</v>
      </c>
      <c r="D32" s="6"/>
      <c r="E32" s="6" t="s">
        <v>98</v>
      </c>
      <c r="F32" s="6" t="s">
        <v>99</v>
      </c>
      <c r="G32" s="6" t="s">
        <v>100</v>
      </c>
      <c r="J32" s="7">
        <v>7023.45</v>
      </c>
      <c r="K32" s="8">
        <v>9.35E-2</v>
      </c>
      <c r="L32" s="8">
        <v>1.09E-2</v>
      </c>
    </row>
    <row r="33" spans="2:12">
      <c r="B33" s="13" t="s">
        <v>131</v>
      </c>
      <c r="C33" s="14"/>
      <c r="D33" s="13"/>
      <c r="E33" s="13"/>
      <c r="F33" s="13"/>
      <c r="G33" s="13"/>
      <c r="J33" s="15">
        <v>0</v>
      </c>
      <c r="K33" s="16">
        <v>0</v>
      </c>
      <c r="L33" s="16">
        <v>0</v>
      </c>
    </row>
    <row r="34" spans="2:12">
      <c r="B34" s="13" t="s">
        <v>132</v>
      </c>
      <c r="C34" s="14"/>
      <c r="D34" s="13"/>
      <c r="E34" s="13"/>
      <c r="F34" s="13"/>
      <c r="G34" s="13"/>
      <c r="J34" s="15">
        <v>0</v>
      </c>
      <c r="K34" s="16">
        <v>0</v>
      </c>
      <c r="L34" s="16">
        <v>0</v>
      </c>
    </row>
    <row r="35" spans="2:12">
      <c r="B35" s="13" t="s">
        <v>133</v>
      </c>
      <c r="C35" s="14"/>
      <c r="D35" s="13"/>
      <c r="E35" s="13"/>
      <c r="F35" s="13"/>
      <c r="G35" s="13"/>
      <c r="J35" s="15">
        <v>0</v>
      </c>
      <c r="K35" s="16">
        <v>0</v>
      </c>
      <c r="L35" s="16">
        <v>0</v>
      </c>
    </row>
    <row r="36" spans="2:12">
      <c r="B36" s="3" t="s">
        <v>134</v>
      </c>
      <c r="C36" s="12"/>
      <c r="D36" s="3"/>
      <c r="E36" s="3"/>
      <c r="F36" s="3"/>
      <c r="G36" s="3"/>
      <c r="J36" s="9">
        <v>7683.96</v>
      </c>
      <c r="K36" s="10">
        <v>0.125</v>
      </c>
      <c r="L36" s="10">
        <v>1.46E-2</v>
      </c>
    </row>
    <row r="37" spans="2:12">
      <c r="B37" s="13" t="s">
        <v>103</v>
      </c>
      <c r="C37" s="14"/>
      <c r="D37" s="13"/>
      <c r="E37" s="13"/>
      <c r="F37" s="13"/>
      <c r="G37" s="13"/>
      <c r="J37" s="15">
        <v>0</v>
      </c>
      <c r="K37" s="16">
        <v>0</v>
      </c>
      <c r="L37" s="16">
        <v>0</v>
      </c>
    </row>
    <row r="38" spans="2:12">
      <c r="B38" s="13" t="s">
        <v>133</v>
      </c>
      <c r="C38" s="14"/>
      <c r="D38" s="13"/>
      <c r="E38" s="13"/>
      <c r="F38" s="13"/>
      <c r="G38" s="13"/>
      <c r="J38" s="15">
        <v>7683.96</v>
      </c>
      <c r="K38" s="16">
        <v>0.125</v>
      </c>
      <c r="L38" s="16">
        <v>1.46E-2</v>
      </c>
    </row>
    <row r="39" spans="2:12">
      <c r="B39" s="6" t="s">
        <v>135</v>
      </c>
      <c r="C39" s="17" t="s">
        <v>136</v>
      </c>
      <c r="D39" s="6"/>
      <c r="E39" s="6"/>
      <c r="F39" s="6"/>
      <c r="G39" s="6" t="s">
        <v>48</v>
      </c>
      <c r="J39" s="7">
        <v>0</v>
      </c>
      <c r="K39" s="8">
        <v>0</v>
      </c>
      <c r="L39" s="8">
        <v>0</v>
      </c>
    </row>
    <row r="40" spans="2:12">
      <c r="B40" s="6" t="s">
        <v>137</v>
      </c>
      <c r="C40" s="17" t="s">
        <v>138</v>
      </c>
      <c r="D40" s="6"/>
      <c r="E40" s="6"/>
      <c r="F40" s="6"/>
      <c r="G40" s="6" t="s">
        <v>44</v>
      </c>
      <c r="J40" s="7">
        <v>0</v>
      </c>
      <c r="K40" s="8">
        <v>0</v>
      </c>
      <c r="L40" s="8">
        <v>0</v>
      </c>
    </row>
    <row r="41" spans="2:12">
      <c r="B41" s="6" t="s">
        <v>139</v>
      </c>
      <c r="C41" s="17" t="s">
        <v>140</v>
      </c>
      <c r="D41" s="6"/>
      <c r="E41" s="6"/>
      <c r="F41" s="6"/>
      <c r="G41" s="6" t="s">
        <v>43</v>
      </c>
      <c r="J41" s="7">
        <v>0</v>
      </c>
      <c r="K41" s="8">
        <v>0</v>
      </c>
      <c r="L41" s="8">
        <v>0</v>
      </c>
    </row>
    <row r="42" spans="2:12">
      <c r="B42" s="6" t="s">
        <v>141</v>
      </c>
      <c r="C42" s="17" t="s">
        <v>141</v>
      </c>
      <c r="D42" s="6"/>
      <c r="E42" s="6"/>
      <c r="F42" s="6"/>
      <c r="G42" s="6" t="s">
        <v>43</v>
      </c>
      <c r="J42" s="7">
        <v>5608.84</v>
      </c>
      <c r="K42" s="8">
        <v>7.4700000000000003E-2</v>
      </c>
      <c r="L42" s="8">
        <v>8.6999999999999994E-3</v>
      </c>
    </row>
    <row r="43" spans="2:12">
      <c r="B43" s="6" t="s">
        <v>142</v>
      </c>
      <c r="C43" s="17" t="s">
        <v>143</v>
      </c>
      <c r="D43" s="6"/>
      <c r="E43" s="6"/>
      <c r="F43" s="6"/>
      <c r="G43" s="6" t="s">
        <v>48</v>
      </c>
      <c r="J43" s="7">
        <v>2928.53</v>
      </c>
      <c r="K43" s="8">
        <v>3.9E-2</v>
      </c>
      <c r="L43" s="8">
        <v>4.5999999999999999E-3</v>
      </c>
    </row>
    <row r="44" spans="2:12">
      <c r="B44" s="6" t="s">
        <v>144</v>
      </c>
      <c r="C44" s="17" t="s">
        <v>145</v>
      </c>
      <c r="D44" s="6"/>
      <c r="E44" s="6"/>
      <c r="F44" s="6"/>
      <c r="G44" s="6" t="s">
        <v>45</v>
      </c>
      <c r="J44" s="7">
        <v>-55.06</v>
      </c>
      <c r="K44" s="8">
        <v>6.9999999999999999E-4</v>
      </c>
      <c r="L44" s="8">
        <v>1E-4</v>
      </c>
    </row>
    <row r="45" spans="2:12">
      <c r="B45" s="6" t="s">
        <v>146</v>
      </c>
      <c r="C45" s="17" t="s">
        <v>147</v>
      </c>
      <c r="D45" s="6"/>
      <c r="E45" s="6"/>
      <c r="F45" s="6"/>
      <c r="G45" s="6" t="s">
        <v>44</v>
      </c>
      <c r="J45" s="7">
        <v>-798.35</v>
      </c>
      <c r="K45" s="8">
        <v>1.06E-2</v>
      </c>
      <c r="L45" s="8">
        <v>1.1999999999999999E-3</v>
      </c>
    </row>
    <row r="48" spans="2:12">
      <c r="B48" s="6" t="s">
        <v>148</v>
      </c>
      <c r="C48" s="17"/>
      <c r="D48" s="6"/>
      <c r="E48" s="6"/>
      <c r="F48" s="6"/>
      <c r="G48" s="6"/>
    </row>
    <row r="52" spans="2:2">
      <c r="B52" s="5" t="s">
        <v>78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4"/>
  <sheetViews>
    <sheetView rightToLeft="1" topLeftCell="A21" workbookViewId="0">
      <selection activeCell="D44" sqref="D44"/>
    </sheetView>
  </sheetViews>
  <sheetFormatPr defaultColWidth="9.140625" defaultRowHeight="12.75"/>
  <cols>
    <col min="2" max="2" width="39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6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661</v>
      </c>
    </row>
    <row r="7" spans="2:11" ht="15.75">
      <c r="B7" s="2" t="s">
        <v>826</v>
      </c>
    </row>
    <row r="8" spans="2:11">
      <c r="B8" s="3" t="s">
        <v>80</v>
      </c>
      <c r="C8" s="3" t="s">
        <v>81</v>
      </c>
      <c r="D8" s="3" t="s">
        <v>191</v>
      </c>
      <c r="E8" s="3" t="s">
        <v>152</v>
      </c>
      <c r="F8" s="3" t="s">
        <v>85</v>
      </c>
      <c r="G8" s="3" t="s">
        <v>154</v>
      </c>
      <c r="H8" s="3" t="s">
        <v>42</v>
      </c>
      <c r="I8" s="3" t="s">
        <v>662</v>
      </c>
      <c r="J8" s="3" t="s">
        <v>156</v>
      </c>
      <c r="K8" s="3" t="s">
        <v>90</v>
      </c>
    </row>
    <row r="9" spans="2:11" ht="13.5" thickBot="1">
      <c r="B9" s="4"/>
      <c r="C9" s="4"/>
      <c r="D9" s="4"/>
      <c r="E9" s="4" t="s">
        <v>157</v>
      </c>
      <c r="F9" s="4"/>
      <c r="G9" s="4" t="s">
        <v>159</v>
      </c>
      <c r="H9" s="4" t="s">
        <v>160</v>
      </c>
      <c r="I9" s="4" t="s">
        <v>92</v>
      </c>
      <c r="J9" s="4" t="s">
        <v>91</v>
      </c>
      <c r="K9" s="4" t="s">
        <v>91</v>
      </c>
    </row>
    <row r="11" spans="2:11">
      <c r="B11" s="3" t="s">
        <v>827</v>
      </c>
      <c r="C11" s="12"/>
      <c r="D11" s="3"/>
      <c r="E11" s="3"/>
      <c r="F11" s="3"/>
      <c r="G11" s="9">
        <v>17310326.469999999</v>
      </c>
      <c r="I11" s="9">
        <v>734.51</v>
      </c>
      <c r="J11" s="10">
        <v>1</v>
      </c>
      <c r="K11" s="10">
        <v>3.0999999999999999E-3</v>
      </c>
    </row>
    <row r="12" spans="2:11">
      <c r="B12" s="3" t="s">
        <v>828</v>
      </c>
      <c r="C12" s="12"/>
      <c r="D12" s="3"/>
      <c r="E12" s="3"/>
      <c r="F12" s="3"/>
      <c r="G12" s="9">
        <v>17310326.469999999</v>
      </c>
      <c r="I12" s="9">
        <v>734.51</v>
      </c>
      <c r="J12" s="10">
        <v>1</v>
      </c>
      <c r="K12" s="10">
        <v>3.0999999999999999E-3</v>
      </c>
    </row>
    <row r="13" spans="2:11">
      <c r="B13" s="13" t="s">
        <v>829</v>
      </c>
      <c r="C13" s="14"/>
      <c r="D13" s="13"/>
      <c r="E13" s="13"/>
      <c r="F13" s="13"/>
      <c r="G13" s="15">
        <v>13006755.470000001</v>
      </c>
      <c r="I13" s="15">
        <v>370.79</v>
      </c>
      <c r="J13" s="16">
        <v>0.5917</v>
      </c>
      <c r="K13" s="16">
        <v>1.8E-3</v>
      </c>
    </row>
    <row r="14" spans="2:11">
      <c r="B14" s="6" t="s">
        <v>830</v>
      </c>
      <c r="C14" s="17">
        <v>777102633</v>
      </c>
      <c r="D14" s="6" t="s">
        <v>622</v>
      </c>
      <c r="E14" s="6"/>
      <c r="F14" s="6" t="s">
        <v>43</v>
      </c>
      <c r="G14" s="7">
        <v>594738</v>
      </c>
      <c r="H14" s="7">
        <v>-2.64</v>
      </c>
      <c r="I14" s="7">
        <v>-59.06</v>
      </c>
      <c r="J14" s="8">
        <v>2.9899999999999999E-2</v>
      </c>
      <c r="K14" s="8">
        <v>1E-4</v>
      </c>
    </row>
    <row r="15" spans="2:11">
      <c r="B15" s="6" t="s">
        <v>831</v>
      </c>
      <c r="C15" s="17">
        <v>777102567</v>
      </c>
      <c r="D15" s="6" t="s">
        <v>622</v>
      </c>
      <c r="E15" s="6"/>
      <c r="F15" s="6" t="s">
        <v>43</v>
      </c>
      <c r="G15" s="7">
        <v>669810.6</v>
      </c>
      <c r="H15" s="7">
        <v>5.33</v>
      </c>
      <c r="I15" s="7">
        <v>134.05000000000001</v>
      </c>
      <c r="J15" s="8">
        <v>6.7799999999999999E-2</v>
      </c>
      <c r="K15" s="8">
        <v>2.0000000000000001E-4</v>
      </c>
    </row>
    <row r="16" spans="2:11">
      <c r="B16" s="6" t="s">
        <v>832</v>
      </c>
      <c r="C16" s="17">
        <v>777102583</v>
      </c>
      <c r="D16" s="6" t="s">
        <v>622</v>
      </c>
      <c r="E16" s="6"/>
      <c r="F16" s="6" t="s">
        <v>43</v>
      </c>
      <c r="G16" s="7">
        <v>4162026.6</v>
      </c>
      <c r="H16" s="7">
        <v>-1.8</v>
      </c>
      <c r="I16" s="7">
        <v>-280.77999999999997</v>
      </c>
      <c r="J16" s="8">
        <v>0.1419</v>
      </c>
      <c r="K16" s="8">
        <v>4.0000000000000002E-4</v>
      </c>
    </row>
    <row r="17" spans="2:11">
      <c r="B17" s="6" t="s">
        <v>833</v>
      </c>
      <c r="C17" s="17">
        <v>777102443</v>
      </c>
      <c r="D17" s="6" t="s">
        <v>622</v>
      </c>
      <c r="E17" s="6"/>
      <c r="F17" s="6" t="s">
        <v>43</v>
      </c>
      <c r="G17" s="7">
        <v>2131691.2000000002</v>
      </c>
      <c r="H17" s="7">
        <v>0.02</v>
      </c>
      <c r="I17" s="7">
        <v>1.39</v>
      </c>
      <c r="J17" s="8">
        <v>6.9999999999999999E-4</v>
      </c>
      <c r="K17" s="8">
        <v>0</v>
      </c>
    </row>
    <row r="18" spans="2:11">
      <c r="B18" s="6" t="s">
        <v>834</v>
      </c>
      <c r="C18" s="17">
        <v>777102468</v>
      </c>
      <c r="D18" s="6" t="s">
        <v>622</v>
      </c>
      <c r="E18" s="6"/>
      <c r="F18" s="6" t="s">
        <v>43</v>
      </c>
      <c r="G18" s="7">
        <v>433965.8</v>
      </c>
      <c r="H18" s="7">
        <v>-3.49</v>
      </c>
      <c r="I18" s="7">
        <v>-56.84</v>
      </c>
      <c r="J18" s="8">
        <v>2.87E-2</v>
      </c>
      <c r="K18" s="8">
        <v>1E-4</v>
      </c>
    </row>
    <row r="19" spans="2:11">
      <c r="B19" s="6" t="s">
        <v>835</v>
      </c>
      <c r="C19" s="17">
        <v>401735287</v>
      </c>
      <c r="D19" s="6" t="s">
        <v>622</v>
      </c>
      <c r="E19" s="48">
        <v>42404</v>
      </c>
      <c r="F19" s="6" t="s">
        <v>43</v>
      </c>
      <c r="G19" s="7">
        <v>698659.5</v>
      </c>
      <c r="H19" s="7">
        <v>3.83</v>
      </c>
      <c r="I19" s="7">
        <v>100.55</v>
      </c>
      <c r="J19" s="8">
        <v>5.0799999999999998E-2</v>
      </c>
      <c r="K19" s="8">
        <v>2.0000000000000001E-4</v>
      </c>
    </row>
    <row r="20" spans="2:11">
      <c r="B20" s="6" t="s">
        <v>836</v>
      </c>
      <c r="C20" s="17">
        <v>401790787</v>
      </c>
      <c r="D20" s="6" t="s">
        <v>622</v>
      </c>
      <c r="E20" s="48">
        <v>42474</v>
      </c>
      <c r="F20" s="6" t="s">
        <v>48</v>
      </c>
      <c r="G20" s="7">
        <v>571809</v>
      </c>
      <c r="H20" s="7">
        <v>3.86</v>
      </c>
      <c r="I20" s="7">
        <v>92.98</v>
      </c>
      <c r="J20" s="8">
        <v>4.7E-2</v>
      </c>
      <c r="K20" s="8">
        <v>1E-4</v>
      </c>
    </row>
    <row r="21" spans="2:11">
      <c r="B21" s="6" t="s">
        <v>837</v>
      </c>
      <c r="C21" s="17">
        <v>401790670</v>
      </c>
      <c r="D21" s="6" t="s">
        <v>622</v>
      </c>
      <c r="E21" s="48">
        <v>42474</v>
      </c>
      <c r="F21" s="6" t="s">
        <v>43</v>
      </c>
      <c r="G21" s="7">
        <v>698763</v>
      </c>
      <c r="H21" s="7">
        <v>-0.12</v>
      </c>
      <c r="I21" s="7">
        <v>-3.21</v>
      </c>
      <c r="J21" s="8">
        <v>1.6000000000000001E-3</v>
      </c>
      <c r="K21" s="8">
        <v>0</v>
      </c>
    </row>
    <row r="22" spans="2:11">
      <c r="B22" s="6" t="s">
        <v>838</v>
      </c>
      <c r="C22" s="17">
        <v>401772736</v>
      </c>
      <c r="D22" s="6" t="s">
        <v>622</v>
      </c>
      <c r="E22" s="48">
        <v>42450</v>
      </c>
      <c r="F22" s="6" t="s">
        <v>43</v>
      </c>
      <c r="G22" s="7">
        <v>1073249.71</v>
      </c>
      <c r="H22" s="7">
        <v>0.01</v>
      </c>
      <c r="I22" s="7">
        <v>0.47</v>
      </c>
      <c r="J22" s="8">
        <v>2.0000000000000001E-4</v>
      </c>
      <c r="K22" s="8">
        <v>0</v>
      </c>
    </row>
    <row r="23" spans="2:11">
      <c r="B23" s="6" t="s">
        <v>839</v>
      </c>
      <c r="C23" s="17">
        <v>401794540</v>
      </c>
      <c r="D23" s="6" t="s">
        <v>622</v>
      </c>
      <c r="E23" s="48">
        <v>42481</v>
      </c>
      <c r="F23" s="6" t="s">
        <v>43</v>
      </c>
      <c r="G23" s="7">
        <v>623761.88</v>
      </c>
      <c r="H23" s="7">
        <v>6.22</v>
      </c>
      <c r="I23" s="7">
        <v>145.63999999999999</v>
      </c>
      <c r="J23" s="8">
        <v>7.3599999999999999E-2</v>
      </c>
      <c r="K23" s="8">
        <v>2.0000000000000001E-4</v>
      </c>
    </row>
    <row r="24" spans="2:11">
      <c r="B24" s="6" t="s">
        <v>840</v>
      </c>
      <c r="C24" s="17">
        <v>401816830</v>
      </c>
      <c r="D24" s="6" t="s">
        <v>622</v>
      </c>
      <c r="E24" s="48">
        <v>42515</v>
      </c>
      <c r="F24" s="6" t="s">
        <v>48</v>
      </c>
      <c r="G24" s="7">
        <v>592165</v>
      </c>
      <c r="H24" s="7">
        <v>0.24</v>
      </c>
      <c r="I24" s="7">
        <v>5.92</v>
      </c>
      <c r="J24" s="8">
        <v>3.0000000000000001E-3</v>
      </c>
      <c r="K24" s="8">
        <v>0</v>
      </c>
    </row>
    <row r="25" spans="2:11">
      <c r="B25" s="6" t="s">
        <v>841</v>
      </c>
      <c r="C25" s="17">
        <v>401708953</v>
      </c>
      <c r="D25" s="6" t="s">
        <v>622</v>
      </c>
      <c r="E25" s="48">
        <v>42368</v>
      </c>
      <c r="F25" s="6" t="s">
        <v>43</v>
      </c>
      <c r="G25" s="7">
        <v>756115.18</v>
      </c>
      <c r="H25" s="7">
        <v>10.199999999999999</v>
      </c>
      <c r="I25" s="7">
        <v>289.68</v>
      </c>
      <c r="J25" s="8">
        <v>0.1464</v>
      </c>
      <c r="K25" s="8">
        <v>5.0000000000000001E-4</v>
      </c>
    </row>
    <row r="26" spans="2:11">
      <c r="B26" s="13" t="s">
        <v>842</v>
      </c>
      <c r="C26" s="14"/>
      <c r="D26" s="13"/>
      <c r="E26" s="13"/>
      <c r="F26" s="13"/>
      <c r="G26" s="15">
        <v>678500</v>
      </c>
      <c r="I26" s="15">
        <v>162.76</v>
      </c>
      <c r="J26" s="16">
        <v>0.19900000000000001</v>
      </c>
      <c r="K26" s="16">
        <v>5.9999999999999995E-4</v>
      </c>
    </row>
    <row r="27" spans="2:11">
      <c r="B27" s="6" t="s">
        <v>843</v>
      </c>
      <c r="C27" s="17">
        <v>777102674</v>
      </c>
      <c r="D27" s="6" t="s">
        <v>622</v>
      </c>
      <c r="E27" s="6"/>
      <c r="F27" s="6" t="s">
        <v>100</v>
      </c>
      <c r="G27" s="7">
        <v>-1727000</v>
      </c>
      <c r="H27" s="7">
        <v>-1.63</v>
      </c>
      <c r="I27" s="7">
        <v>28.2</v>
      </c>
      <c r="J27" s="8">
        <v>1.43E-2</v>
      </c>
      <c r="K27" s="8">
        <v>0</v>
      </c>
    </row>
    <row r="28" spans="2:11">
      <c r="B28" s="6" t="s">
        <v>844</v>
      </c>
      <c r="C28" s="17">
        <v>777102625</v>
      </c>
      <c r="D28" s="6" t="s">
        <v>622</v>
      </c>
      <c r="E28" s="6"/>
      <c r="F28" s="6" t="s">
        <v>100</v>
      </c>
      <c r="G28" s="7">
        <v>2235000</v>
      </c>
      <c r="H28" s="7">
        <v>0.45</v>
      </c>
      <c r="I28" s="7">
        <v>9.99</v>
      </c>
      <c r="J28" s="8">
        <v>5.1000000000000004E-3</v>
      </c>
      <c r="K28" s="8">
        <v>0</v>
      </c>
    </row>
    <row r="29" spans="2:11">
      <c r="B29" s="6" t="s">
        <v>845</v>
      </c>
      <c r="C29" s="17">
        <v>777102617</v>
      </c>
      <c r="D29" s="6" t="s">
        <v>622</v>
      </c>
      <c r="E29" s="6"/>
      <c r="F29" s="6" t="s">
        <v>100</v>
      </c>
      <c r="G29" s="7">
        <v>-2750000</v>
      </c>
      <c r="H29" s="7">
        <v>-2.54</v>
      </c>
      <c r="I29" s="7">
        <v>69.91</v>
      </c>
      <c r="J29" s="8">
        <v>3.5299999999999998E-2</v>
      </c>
      <c r="K29" s="8">
        <v>1E-4</v>
      </c>
    </row>
    <row r="30" spans="2:11">
      <c r="B30" s="6" t="s">
        <v>846</v>
      </c>
      <c r="C30" s="17">
        <v>417991874</v>
      </c>
      <c r="D30" s="6" t="s">
        <v>622</v>
      </c>
      <c r="E30" s="6" t="s">
        <v>847</v>
      </c>
      <c r="F30" s="6" t="s">
        <v>100</v>
      </c>
      <c r="G30" s="7">
        <v>-720000</v>
      </c>
      <c r="H30" s="7">
        <v>-1.52</v>
      </c>
      <c r="I30" s="7">
        <v>10.97</v>
      </c>
      <c r="J30" s="8">
        <v>5.4999999999999997E-3</v>
      </c>
      <c r="K30" s="8">
        <v>0</v>
      </c>
    </row>
    <row r="31" spans="2:11">
      <c r="B31" s="6" t="s">
        <v>848</v>
      </c>
      <c r="C31" s="17">
        <v>417991072</v>
      </c>
      <c r="D31" s="6" t="s">
        <v>622</v>
      </c>
      <c r="E31" s="6" t="s">
        <v>847</v>
      </c>
      <c r="F31" s="6" t="s">
        <v>100</v>
      </c>
      <c r="G31" s="7">
        <v>-350000</v>
      </c>
      <c r="H31" s="7">
        <v>-11.41</v>
      </c>
      <c r="I31" s="7">
        <v>39.93</v>
      </c>
      <c r="J31" s="8">
        <v>2.0199999999999999E-2</v>
      </c>
      <c r="K31" s="8">
        <v>1E-4</v>
      </c>
    </row>
    <row r="32" spans="2:11">
      <c r="B32" s="6" t="s">
        <v>849</v>
      </c>
      <c r="C32" s="17">
        <v>418258810</v>
      </c>
      <c r="D32" s="6" t="s">
        <v>622</v>
      </c>
      <c r="E32" s="6" t="s">
        <v>850</v>
      </c>
      <c r="F32" s="6" t="s">
        <v>100</v>
      </c>
      <c r="G32" s="7">
        <v>3397000</v>
      </c>
      <c r="H32" s="7">
        <v>0.38</v>
      </c>
      <c r="I32" s="7">
        <v>13.05</v>
      </c>
      <c r="J32" s="8">
        <v>6.6E-3</v>
      </c>
      <c r="K32" s="8">
        <v>0</v>
      </c>
    </row>
    <row r="33" spans="2:11">
      <c r="B33" s="6" t="s">
        <v>851</v>
      </c>
      <c r="C33" s="17">
        <v>417989951</v>
      </c>
      <c r="D33" s="6" t="s">
        <v>622</v>
      </c>
      <c r="E33" s="6" t="s">
        <v>847</v>
      </c>
      <c r="F33" s="6" t="s">
        <v>100</v>
      </c>
      <c r="G33" s="7">
        <v>-1761000</v>
      </c>
      <c r="H33" s="7">
        <v>-1.65</v>
      </c>
      <c r="I33" s="7">
        <v>28.99</v>
      </c>
      <c r="J33" s="8">
        <v>1.47E-2</v>
      </c>
      <c r="K33" s="8">
        <v>0</v>
      </c>
    </row>
    <row r="34" spans="2:11">
      <c r="B34" s="6" t="s">
        <v>851</v>
      </c>
      <c r="C34" s="17">
        <v>418092177</v>
      </c>
      <c r="D34" s="6" t="s">
        <v>622</v>
      </c>
      <c r="E34" s="6" t="s">
        <v>852</v>
      </c>
      <c r="F34" s="6" t="s">
        <v>100</v>
      </c>
      <c r="G34" s="7">
        <v>3363000</v>
      </c>
      <c r="H34" s="7">
        <v>-1.86</v>
      </c>
      <c r="I34" s="7">
        <v>-62.43</v>
      </c>
      <c r="J34" s="8">
        <v>3.1600000000000003E-2</v>
      </c>
      <c r="K34" s="8">
        <v>1E-4</v>
      </c>
    </row>
    <row r="35" spans="2:11">
      <c r="B35" s="6" t="s">
        <v>853</v>
      </c>
      <c r="C35" s="17">
        <v>417486701</v>
      </c>
      <c r="D35" s="6" t="s">
        <v>622</v>
      </c>
      <c r="E35" s="6" t="s">
        <v>854</v>
      </c>
      <c r="F35" s="6" t="s">
        <v>100</v>
      </c>
      <c r="G35" s="7">
        <v>-900000</v>
      </c>
      <c r="H35" s="7">
        <v>-5.34</v>
      </c>
      <c r="I35" s="7">
        <v>48.04</v>
      </c>
      <c r="J35" s="8">
        <v>2.4299999999999999E-2</v>
      </c>
      <c r="K35" s="8">
        <v>1E-4</v>
      </c>
    </row>
    <row r="36" spans="2:11">
      <c r="B36" s="6" t="s">
        <v>855</v>
      </c>
      <c r="C36" s="17">
        <v>418114476</v>
      </c>
      <c r="D36" s="6" t="s">
        <v>622</v>
      </c>
      <c r="E36" s="6" t="s">
        <v>856</v>
      </c>
      <c r="F36" s="6" t="s">
        <v>100</v>
      </c>
      <c r="G36" s="7">
        <v>-2235000</v>
      </c>
      <c r="H36" s="7">
        <v>-1.31</v>
      </c>
      <c r="I36" s="7">
        <v>29.19</v>
      </c>
      <c r="J36" s="8">
        <v>1.4800000000000001E-2</v>
      </c>
      <c r="K36" s="8">
        <v>0</v>
      </c>
    </row>
    <row r="37" spans="2:11">
      <c r="B37" s="6" t="s">
        <v>857</v>
      </c>
      <c r="C37" s="17">
        <v>417487592</v>
      </c>
      <c r="D37" s="6" t="s">
        <v>622</v>
      </c>
      <c r="E37" s="6" t="s">
        <v>854</v>
      </c>
      <c r="F37" s="6" t="s">
        <v>100</v>
      </c>
      <c r="G37" s="7">
        <v>2126500</v>
      </c>
      <c r="H37" s="7">
        <v>-2.5</v>
      </c>
      <c r="I37" s="7">
        <v>-53.09</v>
      </c>
      <c r="J37" s="8">
        <v>2.6800000000000001E-2</v>
      </c>
      <c r="K37" s="8">
        <v>1E-4</v>
      </c>
    </row>
    <row r="38" spans="2:11">
      <c r="B38" s="13" t="s">
        <v>858</v>
      </c>
      <c r="C38" s="14"/>
      <c r="D38" s="13"/>
      <c r="E38" s="13"/>
      <c r="F38" s="13"/>
      <c r="G38" s="15">
        <v>251000</v>
      </c>
      <c r="I38" s="15">
        <v>-98.93</v>
      </c>
      <c r="J38" s="16">
        <v>5.7700000000000001E-2</v>
      </c>
      <c r="K38" s="16">
        <v>2.0000000000000001E-4</v>
      </c>
    </row>
    <row r="39" spans="2:11">
      <c r="B39" s="6" t="s">
        <v>859</v>
      </c>
      <c r="C39" s="17">
        <v>777102658</v>
      </c>
      <c r="D39" s="6" t="s">
        <v>622</v>
      </c>
      <c r="E39" s="6"/>
      <c r="F39" s="6" t="s">
        <v>43</v>
      </c>
      <c r="G39" s="7">
        <v>-2142000</v>
      </c>
      <c r="H39" s="7">
        <v>-0.09</v>
      </c>
      <c r="I39" s="7">
        <v>7.63</v>
      </c>
      <c r="J39" s="8">
        <v>3.8999999999999998E-3</v>
      </c>
      <c r="K39" s="8">
        <v>0</v>
      </c>
    </row>
    <row r="40" spans="2:11">
      <c r="B40" s="6" t="s">
        <v>860</v>
      </c>
      <c r="C40" s="17">
        <v>777102690</v>
      </c>
      <c r="D40" s="6" t="s">
        <v>622</v>
      </c>
      <c r="E40" s="6"/>
      <c r="F40" s="6" t="s">
        <v>44</v>
      </c>
      <c r="G40" s="7">
        <v>1681000</v>
      </c>
      <c r="H40" s="7">
        <v>-23.23</v>
      </c>
      <c r="I40" s="7">
        <v>-14.45</v>
      </c>
      <c r="J40" s="8">
        <v>7.3000000000000001E-3</v>
      </c>
      <c r="K40" s="8">
        <v>0</v>
      </c>
    </row>
    <row r="41" spans="2:11">
      <c r="B41" s="6" t="s">
        <v>861</v>
      </c>
      <c r="C41" s="17">
        <v>777102666</v>
      </c>
      <c r="D41" s="6" t="s">
        <v>622</v>
      </c>
      <c r="E41" s="6"/>
      <c r="F41" s="6" t="s">
        <v>44</v>
      </c>
      <c r="G41" s="7">
        <v>850000</v>
      </c>
      <c r="H41" s="7">
        <v>-35.35</v>
      </c>
      <c r="I41" s="7">
        <v>-11.12</v>
      </c>
      <c r="J41" s="8">
        <v>5.5999999999999999E-3</v>
      </c>
      <c r="K41" s="8">
        <v>0</v>
      </c>
    </row>
    <row r="42" spans="2:11">
      <c r="B42" s="6" t="s">
        <v>862</v>
      </c>
      <c r="C42" s="17">
        <v>417991346</v>
      </c>
      <c r="D42" s="6" t="s">
        <v>622</v>
      </c>
      <c r="E42" s="6" t="s">
        <v>847</v>
      </c>
      <c r="F42" s="6" t="s">
        <v>43</v>
      </c>
      <c r="G42" s="7">
        <v>-1197000</v>
      </c>
      <c r="H42" s="7">
        <v>0</v>
      </c>
      <c r="I42" s="7">
        <v>-0.13</v>
      </c>
      <c r="J42" s="8">
        <v>1E-4</v>
      </c>
      <c r="K42" s="8">
        <v>0</v>
      </c>
    </row>
    <row r="43" spans="2:11">
      <c r="B43" s="6" t="s">
        <v>863</v>
      </c>
      <c r="C43" s="17">
        <v>417990801</v>
      </c>
      <c r="D43" s="6" t="s">
        <v>622</v>
      </c>
      <c r="E43" s="6" t="s">
        <v>847</v>
      </c>
      <c r="F43" s="6" t="s">
        <v>43</v>
      </c>
      <c r="G43" s="7">
        <v>12000</v>
      </c>
      <c r="H43" s="7">
        <v>-2.4500000000000002</v>
      </c>
      <c r="I43" s="7">
        <v>-1.1000000000000001</v>
      </c>
      <c r="J43" s="8">
        <v>5.9999999999999995E-4</v>
      </c>
      <c r="K43" s="8">
        <v>0</v>
      </c>
    </row>
    <row r="44" spans="2:11">
      <c r="B44" s="6" t="s">
        <v>864</v>
      </c>
      <c r="C44" s="17">
        <v>417989001</v>
      </c>
      <c r="D44" s="6" t="s">
        <v>622</v>
      </c>
      <c r="E44" s="6" t="s">
        <v>847</v>
      </c>
      <c r="F44" s="6" t="s">
        <v>44</v>
      </c>
      <c r="G44" s="7">
        <v>856000</v>
      </c>
      <c r="H44" s="7">
        <v>-4.08</v>
      </c>
      <c r="I44" s="7">
        <v>-1.29</v>
      </c>
      <c r="J44" s="8">
        <v>6.9999999999999999E-4</v>
      </c>
      <c r="K44" s="8">
        <v>0</v>
      </c>
    </row>
    <row r="45" spans="2:11">
      <c r="B45" s="6" t="s">
        <v>865</v>
      </c>
      <c r="C45" s="17">
        <v>417487873</v>
      </c>
      <c r="D45" s="6" t="s">
        <v>622</v>
      </c>
      <c r="E45" s="6" t="s">
        <v>854</v>
      </c>
      <c r="F45" s="6" t="s">
        <v>43</v>
      </c>
      <c r="G45" s="7">
        <v>1061000</v>
      </c>
      <c r="H45" s="7">
        <v>-0.66</v>
      </c>
      <c r="I45" s="7">
        <v>-26.29</v>
      </c>
      <c r="J45" s="8">
        <v>1.3299999999999999E-2</v>
      </c>
      <c r="K45" s="8">
        <v>0</v>
      </c>
    </row>
    <row r="46" spans="2:11">
      <c r="B46" s="6" t="s">
        <v>866</v>
      </c>
      <c r="C46" s="17">
        <v>417486230</v>
      </c>
      <c r="D46" s="6" t="s">
        <v>622</v>
      </c>
      <c r="E46" s="6" t="s">
        <v>854</v>
      </c>
      <c r="F46" s="6" t="s">
        <v>47</v>
      </c>
      <c r="G46" s="7">
        <v>-870000</v>
      </c>
      <c r="H46" s="7">
        <v>2.09</v>
      </c>
      <c r="I46" s="7">
        <v>-52.19</v>
      </c>
      <c r="J46" s="8">
        <v>2.64E-2</v>
      </c>
      <c r="K46" s="8">
        <v>1E-4</v>
      </c>
    </row>
    <row r="47" spans="2:11">
      <c r="B47" s="13" t="s">
        <v>867</v>
      </c>
      <c r="C47" s="14"/>
      <c r="D47" s="13"/>
      <c r="E47" s="13"/>
      <c r="F47" s="13"/>
      <c r="G47" s="15">
        <v>3374071</v>
      </c>
      <c r="I47" s="15">
        <v>299.89999999999998</v>
      </c>
      <c r="J47" s="16">
        <v>0.15160000000000001</v>
      </c>
      <c r="K47" s="16">
        <v>5.0000000000000001E-4</v>
      </c>
    </row>
    <row r="48" spans="2:11">
      <c r="B48" s="6" t="s">
        <v>868</v>
      </c>
      <c r="C48" s="17">
        <v>777102518</v>
      </c>
      <c r="D48" s="6" t="s">
        <v>622</v>
      </c>
      <c r="E48" s="6"/>
      <c r="F48" s="6" t="s">
        <v>43</v>
      </c>
      <c r="G48" s="7">
        <v>2915000</v>
      </c>
      <c r="H48" s="7">
        <v>1.07</v>
      </c>
      <c r="I48" s="7">
        <v>116.67</v>
      </c>
      <c r="J48" s="8">
        <v>5.8999999999999997E-2</v>
      </c>
      <c r="K48" s="8">
        <v>2.0000000000000001E-4</v>
      </c>
    </row>
    <row r="49" spans="2:11">
      <c r="B49" s="6" t="s">
        <v>869</v>
      </c>
      <c r="C49" s="17">
        <v>777102526</v>
      </c>
      <c r="D49" s="6" t="s">
        <v>622</v>
      </c>
      <c r="E49" s="6"/>
      <c r="F49" s="6" t="s">
        <v>43</v>
      </c>
      <c r="G49" s="7">
        <v>1461000</v>
      </c>
      <c r="H49" s="7">
        <v>0.25</v>
      </c>
      <c r="I49" s="7">
        <v>13.65</v>
      </c>
      <c r="J49" s="8">
        <v>6.8999999999999999E-3</v>
      </c>
      <c r="K49" s="8">
        <v>0</v>
      </c>
    </row>
    <row r="50" spans="2:11">
      <c r="B50" s="6" t="s">
        <v>870</v>
      </c>
      <c r="C50" s="17">
        <v>200918654</v>
      </c>
      <c r="D50" s="6" t="s">
        <v>622</v>
      </c>
      <c r="E50" s="48">
        <v>40396</v>
      </c>
      <c r="F50" s="6" t="s">
        <v>100</v>
      </c>
      <c r="G50" s="7">
        <v>-733139</v>
      </c>
      <c r="H50" s="7">
        <v>-21.04</v>
      </c>
      <c r="I50" s="7">
        <v>154.22</v>
      </c>
      <c r="J50" s="8">
        <v>7.8E-2</v>
      </c>
      <c r="K50" s="8">
        <v>2.0000000000000001E-4</v>
      </c>
    </row>
    <row r="51" spans="2:11">
      <c r="B51" s="6" t="s">
        <v>871</v>
      </c>
      <c r="C51" s="17">
        <v>200967347</v>
      </c>
      <c r="D51" s="6" t="s">
        <v>622</v>
      </c>
      <c r="E51" s="48">
        <v>40682</v>
      </c>
      <c r="F51" s="6" t="s">
        <v>100</v>
      </c>
      <c r="G51" s="7">
        <v>-268790</v>
      </c>
      <c r="H51" s="7">
        <v>-5.71</v>
      </c>
      <c r="I51" s="7">
        <v>15.35</v>
      </c>
      <c r="J51" s="8">
        <v>7.7999999999999996E-3</v>
      </c>
      <c r="K51" s="8">
        <v>0</v>
      </c>
    </row>
    <row r="52" spans="2:11">
      <c r="B52" s="13" t="s">
        <v>872</v>
      </c>
      <c r="C52" s="14"/>
      <c r="D52" s="13"/>
      <c r="E52" s="13"/>
      <c r="F52" s="13"/>
      <c r="G52" s="15">
        <v>0</v>
      </c>
      <c r="I52" s="15">
        <v>0</v>
      </c>
      <c r="J52" s="16">
        <v>0</v>
      </c>
      <c r="K52" s="16">
        <v>0</v>
      </c>
    </row>
    <row r="53" spans="2:11">
      <c r="B53" s="3" t="s">
        <v>873</v>
      </c>
      <c r="C53" s="12"/>
      <c r="D53" s="3"/>
      <c r="E53" s="3"/>
      <c r="F53" s="3"/>
      <c r="G53" s="9">
        <v>0</v>
      </c>
      <c r="I53" s="9">
        <v>0</v>
      </c>
      <c r="J53" s="10">
        <v>0</v>
      </c>
      <c r="K53" s="10">
        <v>0</v>
      </c>
    </row>
    <row r="54" spans="2:11">
      <c r="B54" s="13" t="s">
        <v>829</v>
      </c>
      <c r="C54" s="14"/>
      <c r="D54" s="13"/>
      <c r="E54" s="13"/>
      <c r="F54" s="13"/>
      <c r="G54" s="15">
        <v>0</v>
      </c>
      <c r="I54" s="15">
        <v>0</v>
      </c>
      <c r="J54" s="16">
        <v>0</v>
      </c>
      <c r="K54" s="16">
        <v>0</v>
      </c>
    </row>
    <row r="55" spans="2:11">
      <c r="B55" s="13" t="s">
        <v>874</v>
      </c>
      <c r="C55" s="14"/>
      <c r="D55" s="13"/>
      <c r="E55" s="13"/>
      <c r="F55" s="13"/>
      <c r="G55" s="15">
        <v>0</v>
      </c>
      <c r="I55" s="15">
        <v>0</v>
      </c>
      <c r="J55" s="16">
        <v>0</v>
      </c>
      <c r="K55" s="16">
        <v>0</v>
      </c>
    </row>
    <row r="56" spans="2:11">
      <c r="B56" s="13" t="s">
        <v>867</v>
      </c>
      <c r="C56" s="14"/>
      <c r="D56" s="13"/>
      <c r="E56" s="13"/>
      <c r="F56" s="13"/>
      <c r="G56" s="15">
        <v>0</v>
      </c>
      <c r="I56" s="15">
        <v>0</v>
      </c>
      <c r="J56" s="16">
        <v>0</v>
      </c>
      <c r="K56" s="16">
        <v>0</v>
      </c>
    </row>
    <row r="57" spans="2:11">
      <c r="B57" s="13" t="s">
        <v>872</v>
      </c>
      <c r="C57" s="14"/>
      <c r="D57" s="13"/>
      <c r="E57" s="13"/>
      <c r="F57" s="13"/>
      <c r="G57" s="15">
        <v>0</v>
      </c>
      <c r="I57" s="15">
        <v>0</v>
      </c>
      <c r="J57" s="16">
        <v>0</v>
      </c>
      <c r="K57" s="16">
        <v>0</v>
      </c>
    </row>
    <row r="60" spans="2:11">
      <c r="B60" s="6" t="s">
        <v>148</v>
      </c>
      <c r="C60" s="17"/>
      <c r="D60" s="6"/>
      <c r="E60" s="6"/>
      <c r="F60" s="6"/>
    </row>
    <row r="64" spans="2:11">
      <c r="B64" s="5" t="s">
        <v>78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5"/>
  <sheetViews>
    <sheetView rightToLeft="1" workbookViewId="0"/>
  </sheetViews>
  <sheetFormatPr defaultColWidth="9.140625" defaultRowHeight="12.75"/>
  <cols>
    <col min="2" max="2" width="62.7109375" customWidth="1"/>
    <col min="3" max="3" width="15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5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661</v>
      </c>
    </row>
    <row r="7" spans="2:17" ht="15.75">
      <c r="B7" s="2" t="s">
        <v>875</v>
      </c>
    </row>
    <row r="8" spans="2:17">
      <c r="B8" s="3" t="s">
        <v>80</v>
      </c>
      <c r="C8" s="3" t="s">
        <v>81</v>
      </c>
      <c r="D8" s="3" t="s">
        <v>651</v>
      </c>
      <c r="E8" s="3" t="s">
        <v>83</v>
      </c>
      <c r="F8" s="3" t="s">
        <v>84</v>
      </c>
      <c r="G8" s="3" t="s">
        <v>152</v>
      </c>
      <c r="H8" s="3" t="s">
        <v>153</v>
      </c>
      <c r="I8" s="3" t="s">
        <v>85</v>
      </c>
      <c r="J8" s="3" t="s">
        <v>86</v>
      </c>
      <c r="K8" s="3" t="s">
        <v>87</v>
      </c>
      <c r="L8" s="3" t="s">
        <v>154</v>
      </c>
      <c r="M8" s="3" t="s">
        <v>42</v>
      </c>
      <c r="N8" s="3" t="s">
        <v>662</v>
      </c>
      <c r="O8" s="3" t="s">
        <v>155</v>
      </c>
      <c r="P8" s="3" t="s">
        <v>156</v>
      </c>
      <c r="Q8" s="3" t="s">
        <v>90</v>
      </c>
    </row>
    <row r="9" spans="2:17" ht="13.5" thickBot="1">
      <c r="B9" s="4"/>
      <c r="C9" s="4"/>
      <c r="D9" s="4"/>
      <c r="E9" s="4"/>
      <c r="F9" s="4"/>
      <c r="G9" s="4" t="s">
        <v>157</v>
      </c>
      <c r="H9" s="4" t="s">
        <v>158</v>
      </c>
      <c r="I9" s="4"/>
      <c r="J9" s="4" t="s">
        <v>91</v>
      </c>
      <c r="K9" s="4" t="s">
        <v>91</v>
      </c>
      <c r="L9" s="4" t="s">
        <v>159</v>
      </c>
      <c r="M9" s="4" t="s">
        <v>160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876</v>
      </c>
      <c r="C11" s="12"/>
      <c r="D11" s="3"/>
      <c r="E11" s="3"/>
      <c r="F11" s="3"/>
      <c r="G11" s="3"/>
      <c r="I11" s="3"/>
      <c r="L11" s="9">
        <v>490734.44</v>
      </c>
      <c r="N11" s="9">
        <v>0</v>
      </c>
      <c r="P11" s="10">
        <v>0</v>
      </c>
      <c r="Q11" s="10">
        <v>0</v>
      </c>
    </row>
    <row r="12" spans="2:17">
      <c r="B12" s="3" t="s">
        <v>877</v>
      </c>
      <c r="C12" s="12"/>
      <c r="D12" s="3"/>
      <c r="E12" s="3"/>
      <c r="F12" s="3"/>
      <c r="G12" s="3"/>
      <c r="I12" s="3"/>
      <c r="L12" s="9">
        <v>240734.44</v>
      </c>
      <c r="N12" s="9">
        <v>0</v>
      </c>
      <c r="P12" s="10">
        <v>0</v>
      </c>
      <c r="Q12" s="10">
        <v>0</v>
      </c>
    </row>
    <row r="13" spans="2:17">
      <c r="B13" s="13" t="s">
        <v>654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655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656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657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658</v>
      </c>
      <c r="C17" s="14"/>
      <c r="D17" s="13"/>
      <c r="E17" s="13"/>
      <c r="F17" s="13"/>
      <c r="G17" s="13"/>
      <c r="I17" s="13"/>
      <c r="L17" s="15">
        <v>240734.44</v>
      </c>
      <c r="N17" s="15">
        <v>0</v>
      </c>
      <c r="P17" s="16">
        <v>0</v>
      </c>
      <c r="Q17" s="16">
        <v>0</v>
      </c>
    </row>
    <row r="18" spans="2:17">
      <c r="B18" s="6" t="s">
        <v>878</v>
      </c>
      <c r="C18" s="17">
        <v>99100117</v>
      </c>
      <c r="D18" s="6" t="s">
        <v>336</v>
      </c>
      <c r="E18" s="6"/>
      <c r="F18" s="6"/>
      <c r="G18" s="6" t="s">
        <v>879</v>
      </c>
      <c r="I18" s="6" t="s">
        <v>100</v>
      </c>
      <c r="K18" s="8">
        <v>3.6463000000000001</v>
      </c>
      <c r="L18" s="7">
        <v>195734.44</v>
      </c>
      <c r="M18" s="7">
        <v>0</v>
      </c>
      <c r="N18" s="7">
        <v>0</v>
      </c>
      <c r="O18" s="8">
        <v>4.7999999999999996E-3</v>
      </c>
      <c r="P18" s="8">
        <v>0</v>
      </c>
      <c r="Q18" s="8">
        <v>0</v>
      </c>
    </row>
    <row r="19" spans="2:17">
      <c r="B19" s="6" t="s">
        <v>880</v>
      </c>
      <c r="C19" s="17">
        <v>200113884</v>
      </c>
      <c r="D19" s="6" t="s">
        <v>336</v>
      </c>
      <c r="E19" s="6"/>
      <c r="F19" s="6"/>
      <c r="G19" s="6"/>
      <c r="I19" s="6" t="s">
        <v>43</v>
      </c>
      <c r="L19" s="7">
        <v>45000</v>
      </c>
      <c r="M19" s="7">
        <v>0</v>
      </c>
      <c r="N19" s="7">
        <v>0</v>
      </c>
      <c r="P19" s="8">
        <v>0</v>
      </c>
      <c r="Q19" s="8">
        <v>0</v>
      </c>
    </row>
    <row r="20" spans="2:17">
      <c r="B20" s="13" t="s">
        <v>659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3" t="s">
        <v>881</v>
      </c>
      <c r="C21" s="12"/>
      <c r="D21" s="3"/>
      <c r="E21" s="3"/>
      <c r="F21" s="3"/>
      <c r="G21" s="3"/>
      <c r="I21" s="3"/>
      <c r="L21" s="9">
        <v>250000</v>
      </c>
      <c r="N21" s="9">
        <v>0</v>
      </c>
      <c r="P21" s="10">
        <v>0</v>
      </c>
      <c r="Q21" s="10">
        <v>0</v>
      </c>
    </row>
    <row r="22" spans="2:17">
      <c r="B22" s="13" t="s">
        <v>654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655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656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657</v>
      </c>
      <c r="C25" s="14"/>
      <c r="D25" s="13"/>
      <c r="E25" s="13"/>
      <c r="F25" s="13"/>
      <c r="G25" s="13"/>
      <c r="I25" s="13"/>
      <c r="L25" s="15">
        <v>250000</v>
      </c>
      <c r="N25" s="15">
        <v>0</v>
      </c>
      <c r="P25" s="16">
        <v>0</v>
      </c>
      <c r="Q25" s="16">
        <v>0</v>
      </c>
    </row>
    <row r="26" spans="2:17">
      <c r="B26" s="6" t="s">
        <v>882</v>
      </c>
      <c r="C26" s="17" t="s">
        <v>883</v>
      </c>
      <c r="D26" s="6" t="s">
        <v>336</v>
      </c>
      <c r="E26" s="6" t="s">
        <v>259</v>
      </c>
      <c r="F26" s="6" t="s">
        <v>333</v>
      </c>
      <c r="G26" s="6"/>
      <c r="I26" s="6" t="s">
        <v>43</v>
      </c>
      <c r="L26" s="7">
        <v>250000</v>
      </c>
      <c r="M26" s="7">
        <v>0</v>
      </c>
      <c r="N26" s="7">
        <v>0</v>
      </c>
      <c r="P26" s="8">
        <v>0</v>
      </c>
      <c r="Q26" s="8">
        <v>0</v>
      </c>
    </row>
    <row r="27" spans="2:17">
      <c r="B27" s="13" t="s">
        <v>658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28" spans="2:17">
      <c r="B28" s="13" t="s">
        <v>659</v>
      </c>
      <c r="C28" s="14"/>
      <c r="D28" s="13"/>
      <c r="E28" s="13"/>
      <c r="F28" s="13"/>
      <c r="G28" s="13"/>
      <c r="I28" s="13"/>
      <c r="L28" s="15">
        <v>0</v>
      </c>
      <c r="N28" s="15">
        <v>0</v>
      </c>
      <c r="P28" s="16">
        <v>0</v>
      </c>
      <c r="Q28" s="16">
        <v>0</v>
      </c>
    </row>
    <row r="31" spans="2:17">
      <c r="B31" s="6" t="s">
        <v>148</v>
      </c>
      <c r="C31" s="17"/>
      <c r="D31" s="6"/>
      <c r="E31" s="6"/>
      <c r="F31" s="6"/>
      <c r="G31" s="6"/>
      <c r="I31" s="6"/>
    </row>
    <row r="35" spans="2:2">
      <c r="B35" s="5" t="s">
        <v>78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4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884</v>
      </c>
    </row>
    <row r="7" spans="2:15">
      <c r="B7" s="3" t="s">
        <v>80</v>
      </c>
      <c r="C7" s="3" t="s">
        <v>885</v>
      </c>
      <c r="D7" s="3" t="s">
        <v>81</v>
      </c>
      <c r="E7" s="3" t="s">
        <v>83</v>
      </c>
      <c r="F7" s="3" t="s">
        <v>84</v>
      </c>
      <c r="G7" s="3" t="s">
        <v>153</v>
      </c>
      <c r="H7" s="3" t="s">
        <v>85</v>
      </c>
      <c r="I7" s="3" t="s">
        <v>86</v>
      </c>
      <c r="J7" s="3" t="s">
        <v>87</v>
      </c>
      <c r="K7" s="3" t="s">
        <v>154</v>
      </c>
      <c r="L7" s="3" t="s">
        <v>42</v>
      </c>
      <c r="M7" s="3" t="s">
        <v>662</v>
      </c>
      <c r="N7" s="3" t="s">
        <v>156</v>
      </c>
      <c r="O7" s="3" t="s">
        <v>90</v>
      </c>
    </row>
    <row r="8" spans="2:15" ht="13.5" thickBot="1">
      <c r="B8" s="4"/>
      <c r="C8" s="4"/>
      <c r="D8" s="4"/>
      <c r="E8" s="4"/>
      <c r="F8" s="4"/>
      <c r="G8" s="4" t="s">
        <v>158</v>
      </c>
      <c r="H8" s="4"/>
      <c r="I8" s="4" t="s">
        <v>91</v>
      </c>
      <c r="J8" s="4" t="s">
        <v>91</v>
      </c>
      <c r="K8" s="4" t="s">
        <v>159</v>
      </c>
      <c r="L8" s="4" t="s">
        <v>160</v>
      </c>
      <c r="M8" s="4" t="s">
        <v>92</v>
      </c>
      <c r="N8" s="4" t="s">
        <v>91</v>
      </c>
      <c r="O8" s="4" t="s">
        <v>91</v>
      </c>
    </row>
    <row r="10" spans="2:15">
      <c r="B10" s="3" t="s">
        <v>886</v>
      </c>
      <c r="C10" s="3"/>
      <c r="D10" s="12"/>
      <c r="E10" s="3"/>
      <c r="F10" s="3"/>
      <c r="G10" s="12">
        <v>3.56</v>
      </c>
      <c r="H10" s="3"/>
      <c r="J10" s="10">
        <v>1.4500000000000001E-2</v>
      </c>
      <c r="K10" s="9">
        <v>4124009.36</v>
      </c>
      <c r="M10" s="9">
        <v>4780.72</v>
      </c>
      <c r="N10" s="10">
        <v>1</v>
      </c>
      <c r="O10" s="10">
        <v>7.4000000000000003E-3</v>
      </c>
    </row>
    <row r="11" spans="2:15">
      <c r="B11" s="3" t="s">
        <v>887</v>
      </c>
      <c r="C11" s="3"/>
      <c r="D11" s="12"/>
      <c r="E11" s="3"/>
      <c r="F11" s="3"/>
      <c r="G11" s="12">
        <v>3.56</v>
      </c>
      <c r="H11" s="3"/>
      <c r="J11" s="10">
        <v>1.4500000000000001E-2</v>
      </c>
      <c r="K11" s="9">
        <v>4124009.36</v>
      </c>
      <c r="M11" s="9">
        <v>4780.72</v>
      </c>
      <c r="N11" s="10">
        <v>1</v>
      </c>
      <c r="O11" s="10">
        <v>7.4000000000000003E-3</v>
      </c>
    </row>
    <row r="12" spans="2:15">
      <c r="B12" s="13" t="s">
        <v>888</v>
      </c>
      <c r="C12" s="13"/>
      <c r="D12" s="14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889</v>
      </c>
      <c r="C13" s="13"/>
      <c r="D13" s="14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890</v>
      </c>
      <c r="C14" s="13"/>
      <c r="D14" s="14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891</v>
      </c>
      <c r="C15" s="13"/>
      <c r="D15" s="14"/>
      <c r="E15" s="13"/>
      <c r="F15" s="13"/>
      <c r="G15" s="14">
        <v>3.56</v>
      </c>
      <c r="H15" s="13"/>
      <c r="J15" s="16">
        <v>1.4500000000000001E-2</v>
      </c>
      <c r="K15" s="15">
        <v>4124009.36</v>
      </c>
      <c r="M15" s="15">
        <v>4780.72</v>
      </c>
      <c r="N15" s="16">
        <v>1</v>
      </c>
      <c r="O15" s="16">
        <v>7.4000000000000003E-3</v>
      </c>
    </row>
    <row r="16" spans="2:15">
      <c r="B16" s="6" t="s">
        <v>892</v>
      </c>
      <c r="C16" s="6" t="s">
        <v>893</v>
      </c>
      <c r="D16" s="17">
        <v>99102196</v>
      </c>
      <c r="E16" s="6" t="s">
        <v>218</v>
      </c>
      <c r="F16" s="6" t="s">
        <v>247</v>
      </c>
      <c r="G16" s="17">
        <v>3.56</v>
      </c>
      <c r="H16" s="6" t="s">
        <v>100</v>
      </c>
      <c r="I16" s="18">
        <v>4.4877E-2</v>
      </c>
      <c r="J16" s="8">
        <v>1.4500000000000001E-2</v>
      </c>
      <c r="K16" s="7">
        <v>3313013.08</v>
      </c>
      <c r="L16" s="7">
        <v>115.7</v>
      </c>
      <c r="M16" s="7">
        <v>3833.16</v>
      </c>
      <c r="N16" s="8">
        <v>0.80179999999999996</v>
      </c>
      <c r="O16" s="8">
        <v>6.0000000000000001E-3</v>
      </c>
    </row>
    <row r="17" spans="2:15">
      <c r="B17" s="6" t="s">
        <v>894</v>
      </c>
      <c r="C17" s="6" t="s">
        <v>893</v>
      </c>
      <c r="D17" s="17">
        <v>99102204</v>
      </c>
      <c r="E17" s="6" t="s">
        <v>218</v>
      </c>
      <c r="F17" s="6" t="s">
        <v>247</v>
      </c>
      <c r="G17" s="17">
        <v>3.55</v>
      </c>
      <c r="H17" s="6" t="s">
        <v>100</v>
      </c>
      <c r="I17" s="18">
        <v>4.7500000000000001E-2</v>
      </c>
      <c r="J17" s="8">
        <v>1.44E-2</v>
      </c>
      <c r="K17" s="7">
        <v>810996.28</v>
      </c>
      <c r="L17" s="7">
        <v>116.84</v>
      </c>
      <c r="M17" s="7">
        <v>947.57</v>
      </c>
      <c r="N17" s="8">
        <v>0.19819999999999999</v>
      </c>
      <c r="O17" s="8">
        <v>1.5E-3</v>
      </c>
    </row>
    <row r="18" spans="2:15">
      <c r="B18" s="13" t="s">
        <v>895</v>
      </c>
      <c r="C18" s="13"/>
      <c r="D18" s="14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13" t="s">
        <v>896</v>
      </c>
      <c r="C19" s="13"/>
      <c r="D19" s="14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0" spans="2:15">
      <c r="B20" s="13" t="s">
        <v>897</v>
      </c>
      <c r="C20" s="13"/>
      <c r="D20" s="14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1" spans="2:15">
      <c r="B21" s="13" t="s">
        <v>898</v>
      </c>
      <c r="C21" s="13"/>
      <c r="D21" s="14"/>
      <c r="E21" s="13"/>
      <c r="F21" s="13"/>
      <c r="H21" s="13"/>
      <c r="K21" s="15">
        <v>0</v>
      </c>
      <c r="M21" s="15">
        <v>0</v>
      </c>
      <c r="N21" s="16">
        <v>0</v>
      </c>
      <c r="O21" s="16">
        <v>0</v>
      </c>
    </row>
    <row r="22" spans="2:15">
      <c r="B22" s="13" t="s">
        <v>899</v>
      </c>
      <c r="C22" s="13"/>
      <c r="D22" s="14"/>
      <c r="E22" s="13"/>
      <c r="F22" s="13"/>
      <c r="H22" s="13"/>
      <c r="K22" s="15">
        <v>0</v>
      </c>
      <c r="M22" s="15">
        <v>0</v>
      </c>
      <c r="N22" s="16">
        <v>0</v>
      </c>
      <c r="O22" s="16">
        <v>0</v>
      </c>
    </row>
    <row r="23" spans="2:15">
      <c r="B23" s="3" t="s">
        <v>900</v>
      </c>
      <c r="C23" s="3"/>
      <c r="D23" s="12"/>
      <c r="E23" s="3"/>
      <c r="F23" s="3"/>
      <c r="H23" s="3"/>
      <c r="K23" s="9">
        <v>0</v>
      </c>
      <c r="M23" s="9">
        <v>0</v>
      </c>
      <c r="N23" s="10">
        <v>0</v>
      </c>
      <c r="O23" s="10">
        <v>0</v>
      </c>
    </row>
    <row r="24" spans="2:15">
      <c r="B24" s="13" t="s">
        <v>901</v>
      </c>
      <c r="C24" s="13"/>
      <c r="D24" s="14"/>
      <c r="E24" s="13"/>
      <c r="F24" s="13"/>
      <c r="H24" s="13"/>
      <c r="K24" s="15">
        <v>0</v>
      </c>
      <c r="M24" s="15">
        <v>0</v>
      </c>
      <c r="N24" s="16">
        <v>0</v>
      </c>
      <c r="O24" s="16">
        <v>0</v>
      </c>
    </row>
    <row r="25" spans="2:15">
      <c r="B25" s="13" t="s">
        <v>902</v>
      </c>
      <c r="C25" s="13"/>
      <c r="D25" s="14"/>
      <c r="E25" s="13"/>
      <c r="F25" s="13"/>
      <c r="H25" s="13"/>
      <c r="K25" s="15">
        <v>0</v>
      </c>
      <c r="M25" s="15">
        <v>0</v>
      </c>
      <c r="N25" s="16">
        <v>0</v>
      </c>
      <c r="O25" s="16">
        <v>0</v>
      </c>
    </row>
    <row r="26" spans="2:15">
      <c r="B26" s="13" t="s">
        <v>903</v>
      </c>
      <c r="C26" s="13"/>
      <c r="D26" s="14"/>
      <c r="E26" s="13"/>
      <c r="F26" s="13"/>
      <c r="H26" s="13"/>
      <c r="K26" s="15">
        <v>0</v>
      </c>
      <c r="M26" s="15">
        <v>0</v>
      </c>
      <c r="N26" s="16">
        <v>0</v>
      </c>
      <c r="O26" s="16">
        <v>0</v>
      </c>
    </row>
    <row r="27" spans="2:15">
      <c r="B27" s="13" t="s">
        <v>904</v>
      </c>
      <c r="C27" s="13"/>
      <c r="D27" s="14"/>
      <c r="E27" s="13"/>
      <c r="F27" s="13"/>
      <c r="H27" s="13"/>
      <c r="K27" s="15">
        <v>0</v>
      </c>
      <c r="M27" s="15">
        <v>0</v>
      </c>
      <c r="N27" s="16">
        <v>0</v>
      </c>
      <c r="O27" s="16">
        <v>0</v>
      </c>
    </row>
    <row r="30" spans="2:15">
      <c r="B30" s="6" t="s">
        <v>148</v>
      </c>
      <c r="C30" s="6"/>
      <c r="D30" s="17"/>
      <c r="E30" s="6"/>
      <c r="F30" s="6"/>
      <c r="H30" s="6"/>
    </row>
    <row r="34" spans="2:2">
      <c r="B34" s="5" t="s">
        <v>78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6"/>
  <sheetViews>
    <sheetView rightToLeft="1" workbookViewId="0"/>
  </sheetViews>
  <sheetFormatPr defaultColWidth="9.140625" defaultRowHeight="12.75"/>
  <cols>
    <col min="2" max="2" width="27.7109375" customWidth="1"/>
    <col min="3" max="3" width="15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3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905</v>
      </c>
    </row>
    <row r="7" spans="2:15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153</v>
      </c>
      <c r="H7" s="3" t="s">
        <v>85</v>
      </c>
      <c r="I7" s="3" t="s">
        <v>86</v>
      </c>
      <c r="J7" s="3" t="s">
        <v>87</v>
      </c>
      <c r="K7" s="3" t="s">
        <v>154</v>
      </c>
      <c r="L7" s="3" t="s">
        <v>42</v>
      </c>
      <c r="M7" s="3" t="s">
        <v>662</v>
      </c>
      <c r="N7" s="3" t="s">
        <v>156</v>
      </c>
      <c r="O7" s="3" t="s">
        <v>90</v>
      </c>
    </row>
    <row r="8" spans="2:15" ht="13.5" thickBot="1">
      <c r="B8" s="4"/>
      <c r="C8" s="4"/>
      <c r="D8" s="4"/>
      <c r="E8" s="4"/>
      <c r="F8" s="4"/>
      <c r="G8" s="4" t="s">
        <v>158</v>
      </c>
      <c r="H8" s="4"/>
      <c r="I8" s="4" t="s">
        <v>91</v>
      </c>
      <c r="J8" s="4" t="s">
        <v>91</v>
      </c>
      <c r="K8" s="4" t="s">
        <v>159</v>
      </c>
      <c r="L8" s="4" t="s">
        <v>160</v>
      </c>
      <c r="M8" s="4" t="s">
        <v>92</v>
      </c>
      <c r="N8" s="4" t="s">
        <v>91</v>
      </c>
      <c r="O8" s="4" t="s">
        <v>91</v>
      </c>
    </row>
    <row r="10" spans="2:15">
      <c r="B10" s="3" t="s">
        <v>906</v>
      </c>
      <c r="C10" s="12"/>
      <c r="D10" s="3"/>
      <c r="E10" s="3"/>
      <c r="F10" s="3"/>
      <c r="G10" s="12">
        <v>0.54</v>
      </c>
      <c r="H10" s="3"/>
      <c r="J10" s="10">
        <v>1.12E-2</v>
      </c>
      <c r="K10" s="9">
        <v>125751.44</v>
      </c>
      <c r="M10" s="9">
        <v>167.66</v>
      </c>
      <c r="N10" s="10">
        <v>1</v>
      </c>
      <c r="O10" s="10">
        <v>2.9999999999999997E-4</v>
      </c>
    </row>
    <row r="11" spans="2:15">
      <c r="B11" s="3" t="s">
        <v>907</v>
      </c>
      <c r="C11" s="12"/>
      <c r="D11" s="3"/>
      <c r="E11" s="3"/>
      <c r="F11" s="3"/>
      <c r="G11" s="12">
        <v>0.54</v>
      </c>
      <c r="H11" s="3"/>
      <c r="J11" s="10">
        <v>1.12E-2</v>
      </c>
      <c r="K11" s="9">
        <v>125751.44</v>
      </c>
      <c r="M11" s="9">
        <v>167.66</v>
      </c>
      <c r="N11" s="10">
        <v>1</v>
      </c>
      <c r="O11" s="10">
        <v>2.9999999999999997E-4</v>
      </c>
    </row>
    <row r="12" spans="2:15">
      <c r="B12" s="13" t="s">
        <v>908</v>
      </c>
      <c r="C12" s="14"/>
      <c r="D12" s="13"/>
      <c r="E12" s="13"/>
      <c r="F12" s="13"/>
      <c r="G12" s="14">
        <v>0.54</v>
      </c>
      <c r="H12" s="13"/>
      <c r="J12" s="16">
        <v>1.12E-2</v>
      </c>
      <c r="K12" s="15">
        <v>125751.44</v>
      </c>
      <c r="M12" s="15">
        <v>167.66</v>
      </c>
      <c r="N12" s="16">
        <v>1</v>
      </c>
      <c r="O12" s="16">
        <v>2.9999999999999997E-4</v>
      </c>
    </row>
    <row r="13" spans="2:15">
      <c r="B13" s="6" t="s">
        <v>909</v>
      </c>
      <c r="C13" s="17" t="s">
        <v>910</v>
      </c>
      <c r="D13" s="6">
        <v>662</v>
      </c>
      <c r="E13" s="6" t="s">
        <v>98</v>
      </c>
      <c r="F13" s="6" t="s">
        <v>99</v>
      </c>
      <c r="G13" s="17">
        <v>0.54</v>
      </c>
      <c r="H13" s="6" t="s">
        <v>100</v>
      </c>
      <c r="I13" s="18">
        <v>5.5E-2</v>
      </c>
      <c r="J13" s="8">
        <v>1.12E-2</v>
      </c>
      <c r="K13" s="7">
        <v>125751.44</v>
      </c>
      <c r="L13" s="7">
        <v>133.33000000000001</v>
      </c>
      <c r="M13" s="7">
        <v>167.66</v>
      </c>
      <c r="N13" s="8">
        <v>1</v>
      </c>
      <c r="O13" s="8">
        <v>2.9999999999999997E-4</v>
      </c>
    </row>
    <row r="14" spans="2:15">
      <c r="B14" s="13" t="s">
        <v>911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912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913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914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3" t="s">
        <v>915</v>
      </c>
      <c r="C18" s="12"/>
      <c r="D18" s="3"/>
      <c r="E18" s="3"/>
      <c r="F18" s="3"/>
      <c r="H18" s="3"/>
      <c r="K18" s="9">
        <v>0</v>
      </c>
      <c r="M18" s="9">
        <v>0</v>
      </c>
      <c r="N18" s="10">
        <v>0</v>
      </c>
      <c r="O18" s="10">
        <v>0</v>
      </c>
    </row>
    <row r="19" spans="2:15">
      <c r="B19" s="13" t="s">
        <v>915</v>
      </c>
      <c r="C19" s="14"/>
      <c r="D19" s="13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2" spans="2:15">
      <c r="B22" s="6" t="s">
        <v>148</v>
      </c>
      <c r="C22" s="17"/>
      <c r="D22" s="6"/>
      <c r="E22" s="6"/>
      <c r="F22" s="6"/>
      <c r="H22" s="6"/>
    </row>
    <row r="26" spans="2:15">
      <c r="B26" s="5" t="s">
        <v>78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</v>
      </c>
    </row>
    <row r="3" spans="2:9" ht="15.75">
      <c r="B3" s="1" t="s">
        <v>2</v>
      </c>
    </row>
    <row r="4" spans="2:9" ht="15.75">
      <c r="B4" s="1" t="s">
        <v>3</v>
      </c>
    </row>
    <row r="6" spans="2:9" ht="15.75">
      <c r="B6" s="2" t="s">
        <v>916</v>
      </c>
    </row>
    <row r="7" spans="2:9">
      <c r="B7" s="3" t="s">
        <v>80</v>
      </c>
      <c r="C7" s="3" t="s">
        <v>917</v>
      </c>
      <c r="D7" s="3" t="s">
        <v>918</v>
      </c>
      <c r="E7" s="3" t="s">
        <v>919</v>
      </c>
      <c r="F7" s="3" t="s">
        <v>85</v>
      </c>
      <c r="G7" s="3" t="s">
        <v>920</v>
      </c>
      <c r="H7" s="3" t="s">
        <v>156</v>
      </c>
      <c r="I7" s="3" t="s">
        <v>90</v>
      </c>
    </row>
    <row r="8" spans="2:9" ht="13.5" thickBot="1">
      <c r="B8" s="4"/>
      <c r="C8" s="4"/>
      <c r="D8" s="4"/>
      <c r="E8" s="4" t="s">
        <v>158</v>
      </c>
      <c r="F8" s="4"/>
      <c r="G8" s="4" t="s">
        <v>92</v>
      </c>
      <c r="H8" s="4" t="s">
        <v>91</v>
      </c>
      <c r="I8" s="4" t="s">
        <v>91</v>
      </c>
    </row>
    <row r="10" spans="2:9">
      <c r="B10" s="3" t="s">
        <v>921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922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923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924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925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926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927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148</v>
      </c>
      <c r="C19" s="6"/>
      <c r="D19" s="6"/>
      <c r="F19" s="6"/>
    </row>
    <row r="23" spans="2:6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928</v>
      </c>
    </row>
    <row r="7" spans="2:11">
      <c r="B7" s="3" t="s">
        <v>80</v>
      </c>
      <c r="C7" s="3" t="s">
        <v>82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662</v>
      </c>
      <c r="J7" s="3" t="s">
        <v>156</v>
      </c>
      <c r="K7" s="3" t="s">
        <v>90</v>
      </c>
    </row>
    <row r="8" spans="2:11" ht="13.5" thickBot="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929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930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931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930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932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148</v>
      </c>
      <c r="C17" s="6"/>
      <c r="D17" s="6"/>
      <c r="E17" s="6"/>
      <c r="F17" s="6"/>
    </row>
    <row r="21" spans="2:6">
      <c r="B21" s="5" t="s">
        <v>78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3"/>
  <sheetViews>
    <sheetView rightToLeft="1" workbookViewId="0"/>
  </sheetViews>
  <sheetFormatPr defaultColWidth="9.140625" defaultRowHeight="12.75"/>
  <cols>
    <col min="2" max="2" width="28.7109375" customWidth="1"/>
    <col min="3" max="3" width="15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933</v>
      </c>
    </row>
    <row r="7" spans="2:11">
      <c r="B7" s="3" t="s">
        <v>80</v>
      </c>
      <c r="C7" s="3" t="s">
        <v>81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662</v>
      </c>
      <c r="J7" s="3" t="s">
        <v>89</v>
      </c>
      <c r="K7" s="3" t="s">
        <v>90</v>
      </c>
    </row>
    <row r="8" spans="2:11" ht="13.5" thickBot="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934</v>
      </c>
      <c r="C10" s="12"/>
      <c r="D10" s="3"/>
      <c r="E10" s="3"/>
      <c r="F10" s="3"/>
      <c r="I10" s="9">
        <v>761.95</v>
      </c>
      <c r="J10" s="10">
        <v>1</v>
      </c>
      <c r="K10" s="10">
        <v>1.1999999999999999E-3</v>
      </c>
    </row>
    <row r="11" spans="2:11">
      <c r="B11" s="3" t="s">
        <v>935</v>
      </c>
      <c r="C11" s="12"/>
      <c r="D11" s="3"/>
      <c r="E11" s="3"/>
      <c r="F11" s="3"/>
      <c r="I11" s="9">
        <v>751.45</v>
      </c>
      <c r="J11" s="10">
        <v>0.98619999999999997</v>
      </c>
      <c r="K11" s="10">
        <v>1.1999999999999999E-3</v>
      </c>
    </row>
    <row r="12" spans="2:11">
      <c r="B12" s="13" t="s">
        <v>935</v>
      </c>
      <c r="C12" s="14"/>
      <c r="D12" s="13"/>
      <c r="E12" s="13"/>
      <c r="F12" s="13"/>
      <c r="I12" s="15">
        <v>751.45</v>
      </c>
      <c r="J12" s="16">
        <v>0.98619999999999997</v>
      </c>
      <c r="K12" s="16">
        <v>1.1999999999999999E-3</v>
      </c>
    </row>
    <row r="13" spans="2:11">
      <c r="B13" s="6" t="s">
        <v>936</v>
      </c>
      <c r="C13" s="17">
        <v>126016</v>
      </c>
      <c r="D13" s="6"/>
      <c r="E13" s="6"/>
      <c r="F13" s="6" t="s">
        <v>100</v>
      </c>
      <c r="I13" s="7">
        <v>751.45</v>
      </c>
      <c r="J13" s="8">
        <v>0.98619999999999997</v>
      </c>
      <c r="K13" s="8">
        <v>1.1999999999999999E-3</v>
      </c>
    </row>
    <row r="14" spans="2:11">
      <c r="B14" s="3" t="s">
        <v>937</v>
      </c>
      <c r="C14" s="12"/>
      <c r="D14" s="3"/>
      <c r="E14" s="3"/>
      <c r="F14" s="3"/>
      <c r="I14" s="9">
        <v>10.5</v>
      </c>
      <c r="J14" s="10">
        <v>1.38E-2</v>
      </c>
      <c r="K14" s="10">
        <v>0</v>
      </c>
    </row>
    <row r="15" spans="2:11">
      <c r="B15" s="13" t="s">
        <v>937</v>
      </c>
      <c r="C15" s="14"/>
      <c r="D15" s="13"/>
      <c r="E15" s="13"/>
      <c r="F15" s="13"/>
      <c r="I15" s="15">
        <v>10.5</v>
      </c>
      <c r="J15" s="16">
        <v>1.38E-2</v>
      </c>
      <c r="K15" s="16">
        <v>0</v>
      </c>
    </row>
    <row r="16" spans="2:11">
      <c r="B16" s="6" t="s">
        <v>938</v>
      </c>
      <c r="C16" s="17" t="s">
        <v>939</v>
      </c>
      <c r="D16" s="6"/>
      <c r="E16" s="6"/>
      <c r="F16" s="6" t="s">
        <v>100</v>
      </c>
      <c r="I16" s="7">
        <v>10.5</v>
      </c>
      <c r="J16" s="8">
        <v>1.38E-2</v>
      </c>
      <c r="K16" s="8">
        <v>0</v>
      </c>
    </row>
    <row r="19" spans="2:6">
      <c r="B19" s="6" t="s">
        <v>148</v>
      </c>
      <c r="C19" s="17"/>
      <c r="D19" s="6"/>
      <c r="E19" s="6"/>
      <c r="F19" s="6"/>
    </row>
    <row r="23" spans="2:6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1"/>
  <sheetViews>
    <sheetView rightToLeft="1" workbookViewId="0">
      <selection activeCell="F11" sqref="F11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</v>
      </c>
    </row>
    <row r="4" spans="2:6" ht="15.75">
      <c r="B4" s="1" t="s">
        <v>3</v>
      </c>
    </row>
    <row r="6" spans="2:6" ht="15.75">
      <c r="B6" s="2" t="s">
        <v>940</v>
      </c>
    </row>
    <row r="7" spans="2:6">
      <c r="B7" s="23" t="s">
        <v>80</v>
      </c>
      <c r="C7" s="23" t="s">
        <v>81</v>
      </c>
      <c r="D7" s="23" t="s">
        <v>947</v>
      </c>
      <c r="E7" s="23" t="s">
        <v>941</v>
      </c>
      <c r="F7" s="37" t="s">
        <v>662</v>
      </c>
    </row>
    <row r="8" spans="2:6" ht="13.5" thickBot="1">
      <c r="B8" s="24"/>
      <c r="C8" s="24"/>
      <c r="D8" s="24"/>
      <c r="E8" s="24" t="s">
        <v>157</v>
      </c>
      <c r="F8" s="38" t="s">
        <v>92</v>
      </c>
    </row>
    <row r="9" spans="2:6" ht="13.5" thickTop="1">
      <c r="B9" s="22"/>
      <c r="C9" s="22"/>
      <c r="D9" s="22"/>
      <c r="E9" s="22"/>
      <c r="F9" s="36"/>
    </row>
    <row r="10" spans="2:6">
      <c r="B10" s="22"/>
      <c r="C10" s="22"/>
      <c r="D10" s="22"/>
      <c r="E10" s="22"/>
      <c r="F10" s="36"/>
    </row>
    <row r="11" spans="2:6">
      <c r="B11" s="23" t="s">
        <v>948</v>
      </c>
      <c r="C11" s="25"/>
      <c r="D11" s="21"/>
      <c r="E11" s="23"/>
      <c r="F11" s="37">
        <v>11443.317483618683</v>
      </c>
    </row>
    <row r="12" spans="2:6">
      <c r="B12" s="22"/>
      <c r="C12" s="22"/>
      <c r="D12" s="22"/>
      <c r="E12" s="22"/>
      <c r="F12" s="36"/>
    </row>
    <row r="13" spans="2:6">
      <c r="B13" s="22"/>
      <c r="C13" s="22"/>
      <c r="D13" s="22"/>
      <c r="E13" s="22"/>
      <c r="F13" s="36"/>
    </row>
    <row r="14" spans="2:6">
      <c r="B14" s="23" t="s">
        <v>949</v>
      </c>
      <c r="C14" s="25"/>
      <c r="D14" s="21"/>
      <c r="E14" s="23"/>
      <c r="F14" s="37">
        <v>1824.5949732071401</v>
      </c>
    </row>
    <row r="15" spans="2:6">
      <c r="B15" s="26" t="s">
        <v>950</v>
      </c>
      <c r="C15" s="27"/>
      <c r="D15" s="26"/>
      <c r="E15" s="26"/>
      <c r="F15" s="36"/>
    </row>
    <row r="16" spans="2:6">
      <c r="B16" s="28" t="s">
        <v>774</v>
      </c>
      <c r="C16" s="29">
        <v>200106458</v>
      </c>
      <c r="D16" s="21"/>
      <c r="E16" s="47"/>
      <c r="F16" s="39">
        <v>-4.3713953346014024E-13</v>
      </c>
    </row>
    <row r="17" spans="2:6">
      <c r="B17" s="28" t="s">
        <v>951</v>
      </c>
      <c r="C17" s="29">
        <v>200107100</v>
      </c>
      <c r="D17" s="21"/>
      <c r="E17" s="47">
        <v>40847</v>
      </c>
      <c r="F17" s="39">
        <v>0</v>
      </c>
    </row>
    <row r="18" spans="2:6">
      <c r="B18" s="28" t="s">
        <v>768</v>
      </c>
      <c r="C18" s="29">
        <v>200107449</v>
      </c>
      <c r="D18" s="21"/>
      <c r="E18" s="47">
        <v>42185</v>
      </c>
      <c r="F18" s="39">
        <v>15.2422960000007</v>
      </c>
    </row>
    <row r="19" spans="2:6">
      <c r="B19" s="28" t="s">
        <v>772</v>
      </c>
      <c r="C19" s="29">
        <v>200108439</v>
      </c>
      <c r="D19" s="21"/>
      <c r="E19" s="47"/>
      <c r="F19" s="39">
        <v>0</v>
      </c>
    </row>
    <row r="20" spans="2:6">
      <c r="B20" s="28" t="s">
        <v>952</v>
      </c>
      <c r="C20" s="29">
        <v>200110237</v>
      </c>
      <c r="D20" s="21"/>
      <c r="E20" s="47"/>
      <c r="F20" s="39">
        <v>0</v>
      </c>
    </row>
    <row r="21" spans="2:6">
      <c r="B21" s="28" t="s">
        <v>953</v>
      </c>
      <c r="C21" s="29">
        <v>200110310</v>
      </c>
      <c r="D21" s="21"/>
      <c r="E21" s="47"/>
      <c r="F21" s="39">
        <v>0</v>
      </c>
    </row>
    <row r="22" spans="2:6">
      <c r="B22" s="28" t="s">
        <v>954</v>
      </c>
      <c r="C22" s="29">
        <v>200110492</v>
      </c>
      <c r="D22" s="21"/>
      <c r="E22" s="47">
        <v>42369</v>
      </c>
      <c r="F22" s="39">
        <v>0</v>
      </c>
    </row>
    <row r="23" spans="2:6">
      <c r="B23" s="28" t="s">
        <v>955</v>
      </c>
      <c r="C23" s="29">
        <v>200111557</v>
      </c>
      <c r="D23" s="21"/>
      <c r="E23" s="47"/>
      <c r="F23" s="39">
        <v>0</v>
      </c>
    </row>
    <row r="24" spans="2:6">
      <c r="B24" s="28" t="s">
        <v>956</v>
      </c>
      <c r="C24" s="29">
        <v>200111896</v>
      </c>
      <c r="D24" s="21"/>
      <c r="E24" s="47"/>
      <c r="F24" s="39">
        <v>0</v>
      </c>
    </row>
    <row r="25" spans="2:6">
      <c r="B25" s="28" t="s">
        <v>957</v>
      </c>
      <c r="C25" s="29">
        <v>200112548</v>
      </c>
      <c r="D25" s="21"/>
      <c r="E25" s="47"/>
      <c r="F25" s="39">
        <v>0</v>
      </c>
    </row>
    <row r="26" spans="2:6">
      <c r="B26" s="28" t="s">
        <v>770</v>
      </c>
      <c r="C26" s="29">
        <v>200113389</v>
      </c>
      <c r="D26" s="21"/>
      <c r="E26" s="47"/>
      <c r="F26" s="39">
        <v>0</v>
      </c>
    </row>
    <row r="27" spans="2:6">
      <c r="B27" s="28" t="s">
        <v>787</v>
      </c>
      <c r="C27" s="29">
        <v>200130037</v>
      </c>
      <c r="D27" s="21"/>
      <c r="E27" s="47">
        <v>41750</v>
      </c>
      <c r="F27" s="39">
        <v>217.79</v>
      </c>
    </row>
    <row r="28" spans="2:6">
      <c r="B28" s="28" t="s">
        <v>766</v>
      </c>
      <c r="C28" s="29">
        <v>200130789</v>
      </c>
      <c r="D28" s="21"/>
      <c r="E28" s="47">
        <v>39447</v>
      </c>
      <c r="F28" s="39">
        <v>57.826999999999998</v>
      </c>
    </row>
    <row r="29" spans="2:6">
      <c r="B29" s="28" t="s">
        <v>785</v>
      </c>
      <c r="C29" s="29">
        <v>200167740</v>
      </c>
      <c r="D29" s="21"/>
      <c r="E29" s="47">
        <v>41425</v>
      </c>
      <c r="F29" s="39">
        <v>297.63406700000007</v>
      </c>
    </row>
    <row r="30" spans="2:6">
      <c r="B30" s="28" t="s">
        <v>958</v>
      </c>
      <c r="C30" s="29">
        <v>200204386</v>
      </c>
      <c r="D30" s="21"/>
      <c r="E30" s="47"/>
      <c r="F30" s="39">
        <v>0</v>
      </c>
    </row>
    <row r="31" spans="2:6">
      <c r="B31" s="28" t="s">
        <v>959</v>
      </c>
      <c r="C31" s="29">
        <v>200204535</v>
      </c>
      <c r="D31" s="21"/>
      <c r="E31" s="47"/>
      <c r="F31" s="39">
        <v>0</v>
      </c>
    </row>
    <row r="32" spans="2:6">
      <c r="B32" s="28" t="s">
        <v>960</v>
      </c>
      <c r="C32" s="29">
        <v>200206852</v>
      </c>
      <c r="D32" s="21"/>
      <c r="E32" s="47"/>
      <c r="F32" s="39">
        <v>0</v>
      </c>
    </row>
    <row r="33" spans="2:7">
      <c r="B33" s="28" t="s">
        <v>961</v>
      </c>
      <c r="C33" s="29">
        <v>200209336</v>
      </c>
      <c r="D33" s="21"/>
      <c r="E33" s="47"/>
      <c r="F33" s="39">
        <v>0</v>
      </c>
      <c r="G33" s="21"/>
    </row>
    <row r="34" spans="2:7">
      <c r="B34" s="28" t="s">
        <v>781</v>
      </c>
      <c r="C34" s="29">
        <v>666100003</v>
      </c>
      <c r="D34" s="21"/>
      <c r="E34" s="47">
        <v>42370</v>
      </c>
      <c r="F34" s="39">
        <v>586.57135446192399</v>
      </c>
      <c r="G34" s="21"/>
    </row>
    <row r="35" spans="2:7">
      <c r="B35" s="28" t="s">
        <v>962</v>
      </c>
      <c r="C35" s="29">
        <v>666100086</v>
      </c>
      <c r="D35" s="21"/>
      <c r="E35" s="47">
        <v>40736</v>
      </c>
      <c r="F35" s="39">
        <v>23.280999999999999</v>
      </c>
      <c r="G35" s="21"/>
    </row>
    <row r="36" spans="2:7">
      <c r="B36" s="28" t="s">
        <v>783</v>
      </c>
      <c r="C36" s="29">
        <v>666100128</v>
      </c>
      <c r="D36" s="21"/>
      <c r="E36" s="47">
        <v>41639</v>
      </c>
      <c r="F36" s="39">
        <v>304.15499999999997</v>
      </c>
      <c r="G36" s="21"/>
    </row>
    <row r="37" spans="2:7">
      <c r="B37" s="28" t="s">
        <v>779</v>
      </c>
      <c r="C37" s="29">
        <v>666100136</v>
      </c>
      <c r="D37" s="21"/>
      <c r="E37" s="47">
        <v>41197</v>
      </c>
      <c r="F37" s="39">
        <v>212.21262949521594</v>
      </c>
      <c r="G37" s="21"/>
    </row>
    <row r="38" spans="2:7">
      <c r="B38" s="28" t="s">
        <v>789</v>
      </c>
      <c r="C38" s="29">
        <v>666100144</v>
      </c>
      <c r="D38" s="21"/>
      <c r="E38" s="47">
        <v>42641</v>
      </c>
      <c r="F38" s="39">
        <v>109.88162625</v>
      </c>
      <c r="G38" s="21"/>
    </row>
    <row r="39" spans="2:7">
      <c r="B39" s="28" t="s">
        <v>963</v>
      </c>
      <c r="C39" s="29">
        <v>666100540</v>
      </c>
      <c r="D39" s="21"/>
      <c r="E39" s="47"/>
      <c r="F39" s="39"/>
      <c r="G39" s="21"/>
    </row>
    <row r="40" spans="2:7">
      <c r="B40" s="28" t="s">
        <v>964</v>
      </c>
      <c r="C40" s="29">
        <v>666100730</v>
      </c>
      <c r="D40" s="21"/>
      <c r="E40" s="47"/>
      <c r="F40" s="39">
        <v>0</v>
      </c>
      <c r="G40" s="21"/>
    </row>
    <row r="41" spans="2:7">
      <c r="B41" s="28" t="s">
        <v>965</v>
      </c>
      <c r="C41" s="29">
        <v>666100789</v>
      </c>
      <c r="D41" s="21"/>
      <c r="E41" s="47">
        <v>44317</v>
      </c>
      <c r="F41" s="39">
        <v>0</v>
      </c>
      <c r="G41" s="21"/>
    </row>
    <row r="42" spans="2:7">
      <c r="B42" s="30" t="s">
        <v>966</v>
      </c>
      <c r="C42" s="31">
        <v>666100979</v>
      </c>
      <c r="D42" s="21"/>
      <c r="E42" s="47">
        <v>44058</v>
      </c>
      <c r="F42" s="39">
        <v>0</v>
      </c>
      <c r="G42" s="21"/>
    </row>
    <row r="43" spans="2:7">
      <c r="B43" s="41" t="s">
        <v>967</v>
      </c>
      <c r="C43" s="42">
        <v>666101951</v>
      </c>
      <c r="D43" s="45"/>
      <c r="E43" s="47">
        <v>43931</v>
      </c>
      <c r="F43" s="39">
        <v>0</v>
      </c>
      <c r="G43" s="46"/>
    </row>
    <row r="44" spans="2:7">
      <c r="B44" s="32" t="s">
        <v>968</v>
      </c>
      <c r="C44" s="33">
        <v>666101704</v>
      </c>
      <c r="D44" s="21"/>
      <c r="E44" s="47">
        <v>45272</v>
      </c>
      <c r="F44" s="39">
        <v>0</v>
      </c>
      <c r="G44" s="21"/>
    </row>
    <row r="45" spans="2:7">
      <c r="B45" s="21"/>
      <c r="C45" s="21"/>
      <c r="D45" s="21"/>
      <c r="E45" s="47"/>
      <c r="F45" s="21"/>
      <c r="G45" s="21"/>
    </row>
    <row r="46" spans="2:7">
      <c r="B46" s="22"/>
      <c r="C46" s="22"/>
      <c r="D46" s="21"/>
      <c r="E46" s="47"/>
      <c r="F46" s="39"/>
      <c r="G46" s="21"/>
    </row>
    <row r="47" spans="2:7">
      <c r="B47" s="23" t="s">
        <v>969</v>
      </c>
      <c r="C47" s="25"/>
      <c r="D47" s="21"/>
      <c r="E47" s="47"/>
      <c r="F47" s="37">
        <v>9618.7225104115423</v>
      </c>
      <c r="G47" s="21"/>
    </row>
    <row r="48" spans="2:7">
      <c r="B48" s="26" t="s">
        <v>970</v>
      </c>
      <c r="C48" s="22"/>
      <c r="D48" s="21"/>
      <c r="E48" s="47"/>
      <c r="F48" s="39"/>
      <c r="G48" s="21"/>
    </row>
    <row r="49" spans="2:7">
      <c r="B49" s="28" t="s">
        <v>792</v>
      </c>
      <c r="C49" s="29">
        <v>200207447</v>
      </c>
      <c r="D49" s="21"/>
      <c r="E49" s="47"/>
      <c r="F49" s="39"/>
      <c r="G49" s="21"/>
    </row>
    <row r="50" spans="2:7">
      <c r="B50" s="28" t="s">
        <v>798</v>
      </c>
      <c r="C50" s="29">
        <v>666100011</v>
      </c>
      <c r="D50" s="21"/>
      <c r="E50" s="47">
        <v>43312</v>
      </c>
      <c r="F50" s="39">
        <v>1917.7457520500004</v>
      </c>
      <c r="G50" s="21"/>
    </row>
    <row r="51" spans="2:7">
      <c r="B51" s="28" t="s">
        <v>796</v>
      </c>
      <c r="C51" s="29">
        <v>666100029</v>
      </c>
      <c r="D51" s="21"/>
      <c r="E51" s="47">
        <v>43312</v>
      </c>
      <c r="F51" s="39">
        <v>1791.4095345479998</v>
      </c>
      <c r="G51" s="21"/>
    </row>
    <row r="52" spans="2:7">
      <c r="B52" s="28" t="s">
        <v>803</v>
      </c>
      <c r="C52" s="29">
        <v>666100060</v>
      </c>
      <c r="D52" s="21"/>
      <c r="E52" s="47">
        <v>43373</v>
      </c>
      <c r="F52" s="39">
        <v>0</v>
      </c>
      <c r="G52" s="21"/>
    </row>
    <row r="53" spans="2:7">
      <c r="B53" s="28" t="s">
        <v>801</v>
      </c>
      <c r="C53" s="29">
        <v>666100185</v>
      </c>
      <c r="D53" s="21"/>
      <c r="E53" s="47">
        <v>44165</v>
      </c>
      <c r="F53" s="39">
        <v>3509.6215692978253</v>
      </c>
      <c r="G53" s="21"/>
    </row>
    <row r="54" spans="2:7">
      <c r="B54" s="28" t="s">
        <v>971</v>
      </c>
      <c r="C54" s="29">
        <v>666100276</v>
      </c>
      <c r="D54" s="21"/>
      <c r="E54" s="47"/>
      <c r="F54" s="39">
        <v>0</v>
      </c>
      <c r="G54" s="21"/>
    </row>
    <row r="55" spans="2:7">
      <c r="B55" s="28" t="s">
        <v>972</v>
      </c>
      <c r="C55" s="29">
        <v>666100284</v>
      </c>
      <c r="D55" s="21"/>
      <c r="E55" s="47">
        <v>44408</v>
      </c>
      <c r="F55" s="39">
        <v>0</v>
      </c>
      <c r="G55" s="21"/>
    </row>
    <row r="56" spans="2:7">
      <c r="B56" s="28" t="s">
        <v>973</v>
      </c>
      <c r="C56" s="29">
        <v>666100524</v>
      </c>
      <c r="D56" s="21"/>
      <c r="E56" s="47"/>
      <c r="F56" s="39">
        <v>0</v>
      </c>
      <c r="G56" s="21"/>
    </row>
    <row r="57" spans="2:7">
      <c r="B57" s="28" t="s">
        <v>974</v>
      </c>
      <c r="C57" s="29">
        <v>666100532</v>
      </c>
      <c r="D57" s="21"/>
      <c r="E57" s="47">
        <v>43708</v>
      </c>
      <c r="F57" s="39">
        <v>0</v>
      </c>
      <c r="G57" s="21"/>
    </row>
    <row r="58" spans="2:7">
      <c r="B58" s="28" t="s">
        <v>794</v>
      </c>
      <c r="C58" s="29">
        <v>666100581</v>
      </c>
      <c r="D58" s="21"/>
      <c r="E58" s="47">
        <v>42075</v>
      </c>
      <c r="F58" s="39">
        <v>352.28511809280019</v>
      </c>
      <c r="G58" s="21"/>
    </row>
    <row r="59" spans="2:7">
      <c r="B59" s="28" t="s">
        <v>975</v>
      </c>
      <c r="C59" s="29">
        <v>666100623</v>
      </c>
      <c r="D59" s="21"/>
      <c r="E59" s="47">
        <v>42886</v>
      </c>
      <c r="F59" s="39">
        <v>0</v>
      </c>
      <c r="G59" s="21"/>
    </row>
    <row r="60" spans="2:7">
      <c r="B60" s="28" t="s">
        <v>976</v>
      </c>
      <c r="C60" s="29">
        <v>666100656</v>
      </c>
      <c r="D60" s="21"/>
      <c r="E60" s="47">
        <v>44012</v>
      </c>
      <c r="F60" s="39">
        <v>0</v>
      </c>
      <c r="G60" s="21"/>
    </row>
    <row r="61" spans="2:7">
      <c r="B61" s="28" t="s">
        <v>977</v>
      </c>
      <c r="C61" s="29">
        <v>666100680</v>
      </c>
      <c r="D61" s="21"/>
      <c r="E61" s="47">
        <v>41995</v>
      </c>
      <c r="F61" s="39">
        <v>0</v>
      </c>
      <c r="G61" s="21"/>
    </row>
    <row r="62" spans="2:7">
      <c r="B62" s="28" t="s">
        <v>978</v>
      </c>
      <c r="C62" s="29">
        <v>666100706</v>
      </c>
      <c r="D62" s="21"/>
      <c r="E62" s="47">
        <v>43281</v>
      </c>
      <c r="F62" s="39">
        <v>0</v>
      </c>
      <c r="G62" s="21"/>
    </row>
    <row r="63" spans="2:7">
      <c r="B63" s="30" t="s">
        <v>979</v>
      </c>
      <c r="C63" s="31">
        <v>666100920</v>
      </c>
      <c r="D63" s="21"/>
      <c r="E63" s="47">
        <v>43678</v>
      </c>
      <c r="F63" s="39">
        <v>0</v>
      </c>
      <c r="G63" s="21"/>
    </row>
    <row r="64" spans="2:7">
      <c r="B64" s="43" t="s">
        <v>980</v>
      </c>
      <c r="C64" s="44">
        <v>666101969</v>
      </c>
      <c r="D64" s="45"/>
      <c r="E64" s="47">
        <v>44681</v>
      </c>
      <c r="F64" s="39">
        <v>0</v>
      </c>
      <c r="G64" s="46"/>
    </row>
    <row r="65" spans="2:6">
      <c r="B65" s="28" t="s">
        <v>981</v>
      </c>
      <c r="C65" s="29">
        <v>666101035</v>
      </c>
      <c r="D65" s="21"/>
      <c r="E65" s="47">
        <v>45519</v>
      </c>
      <c r="F65" s="39">
        <v>0</v>
      </c>
    </row>
    <row r="66" spans="2:6">
      <c r="B66" s="28" t="s">
        <v>982</v>
      </c>
      <c r="C66" s="29">
        <v>666101126</v>
      </c>
      <c r="D66" s="21"/>
      <c r="E66" s="47">
        <v>44562</v>
      </c>
      <c r="F66" s="39">
        <v>0</v>
      </c>
    </row>
    <row r="67" spans="2:6">
      <c r="B67" s="34" t="s">
        <v>983</v>
      </c>
      <c r="C67" s="35">
        <v>666101795</v>
      </c>
      <c r="D67" s="21"/>
      <c r="E67" s="47">
        <v>45291</v>
      </c>
      <c r="F67" s="39">
        <v>0</v>
      </c>
    </row>
    <row r="68" spans="2:6">
      <c r="B68" s="34" t="s">
        <v>984</v>
      </c>
      <c r="C68" s="35">
        <v>666101969</v>
      </c>
      <c r="D68" s="21"/>
      <c r="E68" s="47">
        <v>44681</v>
      </c>
      <c r="F68" s="39">
        <v>0</v>
      </c>
    </row>
    <row r="69" spans="2:6">
      <c r="B69" s="34" t="s">
        <v>985</v>
      </c>
      <c r="C69" s="35">
        <v>666103585</v>
      </c>
      <c r="D69" s="21"/>
      <c r="E69" s="47">
        <v>45547</v>
      </c>
      <c r="F69" s="39">
        <v>2047.6605364229165</v>
      </c>
    </row>
    <row r="70" spans="2:6">
      <c r="B70" s="22"/>
      <c r="C70" s="22"/>
      <c r="D70" s="21"/>
      <c r="E70" s="22"/>
      <c r="F70" s="39"/>
    </row>
    <row r="71" spans="2:6">
      <c r="B71" s="22"/>
      <c r="C71" s="22"/>
      <c r="D71" s="21"/>
      <c r="E71" s="22"/>
      <c r="F71" s="37"/>
    </row>
    <row r="73" spans="2:6">
      <c r="B73" s="22"/>
      <c r="C73" s="22"/>
      <c r="D73" s="22"/>
      <c r="E73" s="22"/>
      <c r="F73" s="36"/>
    </row>
    <row r="74" spans="2:6">
      <c r="B74" s="22"/>
      <c r="C74" s="22"/>
      <c r="D74" s="22"/>
      <c r="E74" s="22"/>
      <c r="F74" s="37"/>
    </row>
    <row r="75" spans="2:6">
      <c r="B75" s="22"/>
      <c r="C75" s="22"/>
      <c r="D75" s="22"/>
      <c r="E75" s="22"/>
      <c r="F75" s="36"/>
    </row>
    <row r="76" spans="2:6">
      <c r="B76" s="22"/>
      <c r="C76" s="25"/>
      <c r="D76" s="23"/>
      <c r="E76" s="23"/>
      <c r="F76" s="36"/>
    </row>
    <row r="77" spans="2:6">
      <c r="B77" s="22"/>
      <c r="C77" s="27"/>
      <c r="D77" s="26"/>
      <c r="E77" s="26"/>
      <c r="F77" s="36"/>
    </row>
    <row r="78" spans="2:6">
      <c r="B78" s="26"/>
      <c r="C78" s="27"/>
      <c r="D78" s="26"/>
      <c r="E78" s="26"/>
      <c r="F78" s="36"/>
    </row>
    <row r="79" spans="2:6">
      <c r="B79" s="26"/>
      <c r="C79" s="27"/>
      <c r="D79" s="26"/>
      <c r="E79" s="26"/>
      <c r="F79" s="36"/>
    </row>
    <row r="80" spans="2:6">
      <c r="B80" s="26"/>
      <c r="C80" s="27"/>
      <c r="D80" s="26"/>
      <c r="E80" s="26"/>
      <c r="F80" s="40"/>
    </row>
    <row r="81" spans="2:6">
      <c r="B81" s="26"/>
      <c r="C81" s="27"/>
      <c r="D81" s="26"/>
      <c r="E81" s="26"/>
      <c r="F81" s="40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942</v>
      </c>
    </row>
    <row r="7" spans="2:16">
      <c r="B7" s="3" t="s">
        <v>80</v>
      </c>
      <c r="C7" s="3" t="s">
        <v>81</v>
      </c>
      <c r="D7" s="3" t="s">
        <v>191</v>
      </c>
      <c r="E7" s="3" t="s">
        <v>83</v>
      </c>
      <c r="F7" s="3" t="s">
        <v>84</v>
      </c>
      <c r="G7" s="3" t="s">
        <v>152</v>
      </c>
      <c r="H7" s="3" t="s">
        <v>153</v>
      </c>
      <c r="I7" s="3" t="s">
        <v>85</v>
      </c>
      <c r="J7" s="3" t="s">
        <v>86</v>
      </c>
      <c r="K7" s="3" t="s">
        <v>943</v>
      </c>
      <c r="L7" s="3" t="s">
        <v>154</v>
      </c>
      <c r="M7" s="3" t="s">
        <v>944</v>
      </c>
      <c r="N7" s="3" t="s">
        <v>155</v>
      </c>
      <c r="O7" s="3" t="s">
        <v>156</v>
      </c>
      <c r="P7" s="3" t="s">
        <v>90</v>
      </c>
    </row>
    <row r="8" spans="2:16" ht="13.5" thickBot="1">
      <c r="B8" s="4"/>
      <c r="C8" s="4"/>
      <c r="D8" s="4"/>
      <c r="E8" s="4"/>
      <c r="F8" s="4"/>
      <c r="G8" s="4" t="s">
        <v>157</v>
      </c>
      <c r="H8" s="4" t="s">
        <v>158</v>
      </c>
      <c r="I8" s="4"/>
      <c r="J8" s="4" t="s">
        <v>91</v>
      </c>
      <c r="K8" s="4" t="s">
        <v>91</v>
      </c>
      <c r="L8" s="4" t="s">
        <v>159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202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203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204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290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322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324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930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148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945</v>
      </c>
    </row>
    <row r="7" spans="2:16">
      <c r="B7" s="3" t="s">
        <v>80</v>
      </c>
      <c r="C7" s="3" t="s">
        <v>81</v>
      </c>
      <c r="D7" s="3" t="s">
        <v>191</v>
      </c>
      <c r="E7" s="3" t="s">
        <v>83</v>
      </c>
      <c r="F7" s="3" t="s">
        <v>84</v>
      </c>
      <c r="G7" s="3" t="s">
        <v>152</v>
      </c>
      <c r="H7" s="3" t="s">
        <v>153</v>
      </c>
      <c r="I7" s="3" t="s">
        <v>85</v>
      </c>
      <c r="J7" s="3" t="s">
        <v>86</v>
      </c>
      <c r="K7" s="3" t="s">
        <v>943</v>
      </c>
      <c r="L7" s="3" t="s">
        <v>154</v>
      </c>
      <c r="M7" s="3" t="s">
        <v>944</v>
      </c>
      <c r="N7" s="3" t="s">
        <v>155</v>
      </c>
      <c r="O7" s="3" t="s">
        <v>156</v>
      </c>
      <c r="P7" s="3" t="s">
        <v>90</v>
      </c>
    </row>
    <row r="8" spans="2:16" ht="13.5" thickBot="1">
      <c r="B8" s="4"/>
      <c r="C8" s="4"/>
      <c r="D8" s="4"/>
      <c r="E8" s="4"/>
      <c r="F8" s="4"/>
      <c r="G8" s="4" t="s">
        <v>157</v>
      </c>
      <c r="H8" s="4" t="s">
        <v>158</v>
      </c>
      <c r="I8" s="4"/>
      <c r="J8" s="4" t="s">
        <v>91</v>
      </c>
      <c r="K8" s="4" t="s">
        <v>91</v>
      </c>
      <c r="L8" s="4" t="s">
        <v>159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679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680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681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740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741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748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930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148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4"/>
  <sheetViews>
    <sheetView rightToLeft="1" topLeftCell="A13" workbookViewId="0">
      <selection activeCell="E36" sqref="E36"/>
    </sheetView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1" width="16.7109375" customWidth="1"/>
    <col min="12" max="12" width="17.7109375" customWidth="1"/>
    <col min="13" max="13" width="9.7109375" customWidth="1"/>
    <col min="14" max="14" width="13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149</v>
      </c>
    </row>
    <row r="7" spans="2:17" ht="15.75">
      <c r="B7" s="2" t="s">
        <v>150</v>
      </c>
    </row>
    <row r="8" spans="2:17">
      <c r="B8" s="3" t="s">
        <v>80</v>
      </c>
      <c r="C8" s="3" t="s">
        <v>81</v>
      </c>
      <c r="D8" s="3" t="s">
        <v>151</v>
      </c>
      <c r="E8" s="3" t="s">
        <v>83</v>
      </c>
      <c r="F8" s="3" t="s">
        <v>84</v>
      </c>
      <c r="G8" s="3" t="s">
        <v>152</v>
      </c>
      <c r="H8" s="3" t="s">
        <v>153</v>
      </c>
      <c r="I8" s="3" t="s">
        <v>85</v>
      </c>
      <c r="J8" s="3" t="s">
        <v>86</v>
      </c>
      <c r="K8" s="3" t="s">
        <v>87</v>
      </c>
      <c r="L8" s="3" t="s">
        <v>154</v>
      </c>
      <c r="M8" s="3" t="s">
        <v>42</v>
      </c>
      <c r="N8" s="3" t="s">
        <v>88</v>
      </c>
      <c r="O8" s="3" t="s">
        <v>155</v>
      </c>
      <c r="P8" s="3" t="s">
        <v>156</v>
      </c>
      <c r="Q8" s="3" t="s">
        <v>90</v>
      </c>
    </row>
    <row r="9" spans="2:17" ht="13.5" thickBot="1">
      <c r="B9" s="4"/>
      <c r="C9" s="4"/>
      <c r="D9" s="4"/>
      <c r="E9" s="4"/>
      <c r="F9" s="4"/>
      <c r="G9" s="4" t="s">
        <v>157</v>
      </c>
      <c r="H9" s="4" t="s">
        <v>158</v>
      </c>
      <c r="I9" s="4"/>
      <c r="J9" s="4" t="s">
        <v>91</v>
      </c>
      <c r="K9" s="4" t="s">
        <v>91</v>
      </c>
      <c r="L9" s="4" t="s">
        <v>159</v>
      </c>
      <c r="M9" s="4" t="s">
        <v>160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161</v>
      </c>
      <c r="C11" s="12"/>
      <c r="D11" s="3"/>
      <c r="E11" s="3"/>
      <c r="F11" s="3"/>
      <c r="G11" s="3"/>
      <c r="H11" s="12">
        <v>5.17</v>
      </c>
      <c r="I11" s="3"/>
      <c r="K11" s="10">
        <v>8.6E-3</v>
      </c>
      <c r="L11" s="9">
        <v>197639377</v>
      </c>
      <c r="N11" s="9">
        <v>236571.13</v>
      </c>
      <c r="P11" s="10">
        <v>1</v>
      </c>
      <c r="Q11" s="10">
        <v>0.36830000000000002</v>
      </c>
    </row>
    <row r="12" spans="2:17">
      <c r="B12" s="3" t="s">
        <v>162</v>
      </c>
      <c r="C12" s="12"/>
      <c r="D12" s="3"/>
      <c r="E12" s="3"/>
      <c r="F12" s="3"/>
      <c r="G12" s="3"/>
      <c r="H12" s="12">
        <v>5.17</v>
      </c>
      <c r="I12" s="3"/>
      <c r="K12" s="10">
        <v>8.6E-3</v>
      </c>
      <c r="L12" s="9">
        <v>197639377</v>
      </c>
      <c r="N12" s="9">
        <v>236571.13</v>
      </c>
      <c r="P12" s="10">
        <v>1</v>
      </c>
      <c r="Q12" s="10">
        <v>0.36830000000000002</v>
      </c>
    </row>
    <row r="13" spans="2:17">
      <c r="B13" s="13" t="s">
        <v>163</v>
      </c>
      <c r="C13" s="14"/>
      <c r="D13" s="13"/>
      <c r="E13" s="13"/>
      <c r="F13" s="13"/>
      <c r="G13" s="13"/>
      <c r="H13" s="14">
        <v>2.92</v>
      </c>
      <c r="I13" s="13"/>
      <c r="K13" s="16">
        <v>2.0999999999999999E-3</v>
      </c>
      <c r="L13" s="15">
        <v>64975788</v>
      </c>
      <c r="N13" s="15">
        <v>74813.740000000005</v>
      </c>
      <c r="P13" s="16">
        <v>0.31619999999999998</v>
      </c>
      <c r="Q13" s="16">
        <v>0.11650000000000001</v>
      </c>
    </row>
    <row r="14" spans="2:17">
      <c r="B14" s="6" t="s">
        <v>164</v>
      </c>
      <c r="C14" s="17">
        <v>9590332</v>
      </c>
      <c r="D14" s="6" t="s">
        <v>165</v>
      </c>
      <c r="E14" s="6"/>
      <c r="F14" s="6"/>
      <c r="G14" s="6"/>
      <c r="H14" s="17">
        <v>4.4800000000000004</v>
      </c>
      <c r="I14" s="6" t="s">
        <v>100</v>
      </c>
      <c r="J14" s="18">
        <v>0.04</v>
      </c>
      <c r="K14" s="8">
        <v>2.9999999999999997E-4</v>
      </c>
      <c r="L14" s="7">
        <v>152567</v>
      </c>
      <c r="M14" s="7">
        <v>155.04</v>
      </c>
      <c r="N14" s="7">
        <v>236.54</v>
      </c>
      <c r="O14" s="8">
        <v>0</v>
      </c>
      <c r="P14" s="8">
        <v>1E-3</v>
      </c>
      <c r="Q14" s="8">
        <v>4.0000000000000002E-4</v>
      </c>
    </row>
    <row r="15" spans="2:17">
      <c r="B15" s="6" t="s">
        <v>166</v>
      </c>
      <c r="C15" s="17">
        <v>9590431</v>
      </c>
      <c r="D15" s="6" t="s">
        <v>165</v>
      </c>
      <c r="E15" s="6"/>
      <c r="F15" s="6"/>
      <c r="G15" s="6"/>
      <c r="H15" s="17">
        <v>6.96</v>
      </c>
      <c r="I15" s="6" t="s">
        <v>100</v>
      </c>
      <c r="J15" s="18">
        <v>0.04</v>
      </c>
      <c r="K15" s="8">
        <v>3.0000000000000001E-3</v>
      </c>
      <c r="L15" s="7">
        <v>1019880</v>
      </c>
      <c r="M15" s="7">
        <v>158.28</v>
      </c>
      <c r="N15" s="7">
        <v>1614.27</v>
      </c>
      <c r="O15" s="8">
        <v>1E-4</v>
      </c>
      <c r="P15" s="8">
        <v>6.7999999999999996E-3</v>
      </c>
      <c r="Q15" s="8">
        <v>2.5000000000000001E-3</v>
      </c>
    </row>
    <row r="16" spans="2:17">
      <c r="B16" s="6" t="s">
        <v>167</v>
      </c>
      <c r="C16" s="17">
        <v>1108927</v>
      </c>
      <c r="D16" s="6" t="s">
        <v>165</v>
      </c>
      <c r="E16" s="6"/>
      <c r="F16" s="6"/>
      <c r="G16" s="6"/>
      <c r="H16" s="17">
        <v>1.53</v>
      </c>
      <c r="I16" s="6" t="s">
        <v>100</v>
      </c>
      <c r="J16" s="18">
        <v>3.5000000000000003E-2</v>
      </c>
      <c r="K16" s="8">
        <v>3.7000000000000002E-3</v>
      </c>
      <c r="L16" s="7">
        <v>3902730</v>
      </c>
      <c r="M16" s="7">
        <v>123.96</v>
      </c>
      <c r="N16" s="7">
        <v>4837.82</v>
      </c>
      <c r="O16" s="8">
        <v>2.0000000000000001E-4</v>
      </c>
      <c r="P16" s="8">
        <v>2.0400000000000001E-2</v>
      </c>
      <c r="Q16" s="8">
        <v>7.4999999999999997E-3</v>
      </c>
    </row>
    <row r="17" spans="2:17">
      <c r="B17" s="6" t="s">
        <v>168</v>
      </c>
      <c r="C17" s="17">
        <v>1125905</v>
      </c>
      <c r="D17" s="6" t="s">
        <v>165</v>
      </c>
      <c r="E17" s="6"/>
      <c r="F17" s="6"/>
      <c r="G17" s="6"/>
      <c r="H17" s="17">
        <v>0.65</v>
      </c>
      <c r="I17" s="6" t="s">
        <v>100</v>
      </c>
      <c r="J17" s="18">
        <v>0.01</v>
      </c>
      <c r="K17" s="8">
        <v>5.5999999999999999E-3</v>
      </c>
      <c r="L17" s="7">
        <v>23192165</v>
      </c>
      <c r="M17" s="7">
        <v>103</v>
      </c>
      <c r="N17" s="7">
        <v>23887.93</v>
      </c>
      <c r="O17" s="8">
        <v>1.4E-3</v>
      </c>
      <c r="P17" s="8">
        <v>0.10100000000000001</v>
      </c>
      <c r="Q17" s="8">
        <v>3.7199999999999997E-2</v>
      </c>
    </row>
    <row r="18" spans="2:17">
      <c r="B18" s="6" t="s">
        <v>169</v>
      </c>
      <c r="C18" s="17">
        <v>1114750</v>
      </c>
      <c r="D18" s="6" t="s">
        <v>165</v>
      </c>
      <c r="E18" s="6"/>
      <c r="F18" s="6"/>
      <c r="G18" s="6"/>
      <c r="H18" s="17">
        <v>2.91</v>
      </c>
      <c r="I18" s="6" t="s">
        <v>100</v>
      </c>
      <c r="J18" s="18">
        <v>0.03</v>
      </c>
      <c r="K18" s="8">
        <v>-1E-3</v>
      </c>
      <c r="L18" s="7">
        <v>20624939</v>
      </c>
      <c r="M18" s="7">
        <v>122.71</v>
      </c>
      <c r="N18" s="7">
        <v>25308.86</v>
      </c>
      <c r="O18" s="8">
        <v>1.2999999999999999E-3</v>
      </c>
      <c r="P18" s="8">
        <v>0.107</v>
      </c>
      <c r="Q18" s="8">
        <v>3.9399999999999998E-2</v>
      </c>
    </row>
    <row r="19" spans="2:17">
      <c r="B19" s="6" t="s">
        <v>170</v>
      </c>
      <c r="C19" s="17">
        <v>1135912</v>
      </c>
      <c r="D19" s="6" t="s">
        <v>165</v>
      </c>
      <c r="E19" s="6"/>
      <c r="F19" s="6"/>
      <c r="G19" s="6"/>
      <c r="H19" s="17">
        <v>8.75</v>
      </c>
      <c r="I19" s="6" t="s">
        <v>100</v>
      </c>
      <c r="J19" s="18">
        <v>7.4999999999999997E-3</v>
      </c>
      <c r="K19" s="8">
        <v>3.7000000000000002E-3</v>
      </c>
      <c r="L19" s="7">
        <v>61455</v>
      </c>
      <c r="M19" s="7">
        <v>103.65</v>
      </c>
      <c r="N19" s="7">
        <v>63.7</v>
      </c>
      <c r="O19" s="8">
        <v>0</v>
      </c>
      <c r="P19" s="8">
        <v>2.9999999999999997E-4</v>
      </c>
      <c r="Q19" s="8">
        <v>1E-4</v>
      </c>
    </row>
    <row r="20" spans="2:17">
      <c r="B20" s="6" t="s">
        <v>171</v>
      </c>
      <c r="C20" s="17">
        <v>1124056</v>
      </c>
      <c r="D20" s="6" t="s">
        <v>165</v>
      </c>
      <c r="E20" s="6"/>
      <c r="F20" s="6"/>
      <c r="G20" s="6"/>
      <c r="H20" s="17">
        <v>5.63</v>
      </c>
      <c r="I20" s="6" t="s">
        <v>100</v>
      </c>
      <c r="J20" s="18">
        <v>2.75E-2</v>
      </c>
      <c r="K20" s="8">
        <v>1.1999999999999999E-3</v>
      </c>
      <c r="L20" s="7">
        <v>13553897</v>
      </c>
      <c r="M20" s="7">
        <v>118.86</v>
      </c>
      <c r="N20" s="7">
        <v>16110.16</v>
      </c>
      <c r="O20" s="8">
        <v>8.0000000000000004E-4</v>
      </c>
      <c r="P20" s="8">
        <v>6.8099999999999994E-2</v>
      </c>
      <c r="Q20" s="8">
        <v>2.5100000000000001E-2</v>
      </c>
    </row>
    <row r="21" spans="2:17">
      <c r="B21" s="6" t="s">
        <v>172</v>
      </c>
      <c r="C21" s="17">
        <v>1128081</v>
      </c>
      <c r="D21" s="6" t="s">
        <v>165</v>
      </c>
      <c r="E21" s="6"/>
      <c r="F21" s="6"/>
      <c r="G21" s="6"/>
      <c r="H21" s="17">
        <v>6.65</v>
      </c>
      <c r="I21" s="6" t="s">
        <v>100</v>
      </c>
      <c r="J21" s="18">
        <v>1.7500000000000002E-2</v>
      </c>
      <c r="K21" s="8">
        <v>2.2000000000000001E-3</v>
      </c>
      <c r="L21" s="7">
        <v>2468155</v>
      </c>
      <c r="M21" s="7">
        <v>111.6</v>
      </c>
      <c r="N21" s="7">
        <v>2754.46</v>
      </c>
      <c r="O21" s="8">
        <v>2.0000000000000001E-4</v>
      </c>
      <c r="P21" s="8">
        <v>1.1599999999999999E-2</v>
      </c>
      <c r="Q21" s="8">
        <v>4.3E-3</v>
      </c>
    </row>
    <row r="22" spans="2:17">
      <c r="B22" s="13" t="s">
        <v>173</v>
      </c>
      <c r="C22" s="14"/>
      <c r="D22" s="13"/>
      <c r="E22" s="13"/>
      <c r="F22" s="13"/>
      <c r="G22" s="13"/>
      <c r="H22" s="14">
        <v>6.22</v>
      </c>
      <c r="I22" s="13"/>
      <c r="K22" s="16">
        <v>1.1599999999999999E-2</v>
      </c>
      <c r="L22" s="15">
        <v>132663589</v>
      </c>
      <c r="N22" s="15">
        <v>161757.38</v>
      </c>
      <c r="P22" s="16">
        <v>0.68379999999999996</v>
      </c>
      <c r="Q22" s="16">
        <v>0.25180000000000002</v>
      </c>
    </row>
    <row r="23" spans="2:17">
      <c r="B23" s="6" t="s">
        <v>174</v>
      </c>
      <c r="C23" s="17">
        <v>1123272</v>
      </c>
      <c r="D23" s="6" t="s">
        <v>165</v>
      </c>
      <c r="E23" s="6"/>
      <c r="F23" s="6"/>
      <c r="G23" s="6"/>
      <c r="H23" s="17">
        <v>4.68</v>
      </c>
      <c r="I23" s="6" t="s">
        <v>100</v>
      </c>
      <c r="J23" s="18">
        <v>5.5E-2</v>
      </c>
      <c r="K23" s="8">
        <v>9.4999999999999998E-3</v>
      </c>
      <c r="L23" s="7">
        <v>13738163</v>
      </c>
      <c r="M23" s="7">
        <v>127.22</v>
      </c>
      <c r="N23" s="7">
        <v>17477.689999999999</v>
      </c>
      <c r="O23" s="8">
        <v>8.0000000000000004E-4</v>
      </c>
      <c r="P23" s="8">
        <v>7.3899999999999993E-2</v>
      </c>
      <c r="Q23" s="8">
        <v>2.7199999999999998E-2</v>
      </c>
    </row>
    <row r="24" spans="2:17">
      <c r="B24" s="6" t="s">
        <v>175</v>
      </c>
      <c r="C24" s="17">
        <v>1125400</v>
      </c>
      <c r="D24" s="6" t="s">
        <v>165</v>
      </c>
      <c r="E24" s="6"/>
      <c r="F24" s="6"/>
      <c r="G24" s="6"/>
      <c r="H24" s="17">
        <v>15.84</v>
      </c>
      <c r="I24" s="6" t="s">
        <v>100</v>
      </c>
      <c r="J24" s="18">
        <v>5.5E-2</v>
      </c>
      <c r="K24" s="8">
        <v>2.8400000000000002E-2</v>
      </c>
      <c r="L24" s="7">
        <v>7559945</v>
      </c>
      <c r="M24" s="7">
        <v>151.30000000000001</v>
      </c>
      <c r="N24" s="7">
        <v>11438.2</v>
      </c>
      <c r="O24" s="8">
        <v>5.0000000000000001E-4</v>
      </c>
      <c r="P24" s="8">
        <v>4.8300000000000003E-2</v>
      </c>
      <c r="Q24" s="8">
        <v>1.78E-2</v>
      </c>
    </row>
    <row r="25" spans="2:17">
      <c r="B25" s="6" t="s">
        <v>176</v>
      </c>
      <c r="C25" s="17">
        <v>1126747</v>
      </c>
      <c r="D25" s="6" t="s">
        <v>165</v>
      </c>
      <c r="E25" s="6"/>
      <c r="F25" s="6"/>
      <c r="G25" s="6"/>
      <c r="H25" s="17">
        <v>5.77</v>
      </c>
      <c r="I25" s="6" t="s">
        <v>100</v>
      </c>
      <c r="J25" s="18">
        <v>4.2500000000000003E-2</v>
      </c>
      <c r="K25" s="8">
        <v>1.24E-2</v>
      </c>
      <c r="L25" s="7">
        <v>17485302</v>
      </c>
      <c r="M25" s="7">
        <v>120.83</v>
      </c>
      <c r="N25" s="7">
        <v>21127.49</v>
      </c>
      <c r="O25" s="8">
        <v>1E-3</v>
      </c>
      <c r="P25" s="8">
        <v>8.9300000000000004E-2</v>
      </c>
      <c r="Q25" s="8">
        <v>3.2899999999999999E-2</v>
      </c>
    </row>
    <row r="26" spans="2:17">
      <c r="B26" s="6" t="s">
        <v>177</v>
      </c>
      <c r="C26" s="17">
        <v>1131770</v>
      </c>
      <c r="D26" s="6" t="s">
        <v>165</v>
      </c>
      <c r="E26" s="6"/>
      <c r="F26" s="6"/>
      <c r="G26" s="6"/>
      <c r="H26" s="17">
        <v>2.59</v>
      </c>
      <c r="I26" s="6" t="s">
        <v>100</v>
      </c>
      <c r="J26" s="18">
        <v>2.2499999999999999E-2</v>
      </c>
      <c r="K26" s="8">
        <v>4.0000000000000001E-3</v>
      </c>
      <c r="L26" s="7">
        <v>11692494</v>
      </c>
      <c r="M26" s="7">
        <v>105.64</v>
      </c>
      <c r="N26" s="7">
        <v>12351.95</v>
      </c>
      <c r="O26" s="8">
        <v>8.0000000000000004E-4</v>
      </c>
      <c r="P26" s="8">
        <v>5.2200000000000003E-2</v>
      </c>
      <c r="Q26" s="8">
        <v>1.9199999999999998E-2</v>
      </c>
    </row>
    <row r="27" spans="2:17">
      <c r="B27" s="6" t="s">
        <v>178</v>
      </c>
      <c r="C27" s="17">
        <v>1126218</v>
      </c>
      <c r="D27" s="6" t="s">
        <v>165</v>
      </c>
      <c r="E27" s="6"/>
      <c r="F27" s="6"/>
      <c r="G27" s="6"/>
      <c r="H27" s="17">
        <v>1.28</v>
      </c>
      <c r="I27" s="6" t="s">
        <v>100</v>
      </c>
      <c r="J27" s="18">
        <v>0.04</v>
      </c>
      <c r="K27" s="8">
        <v>1.5E-3</v>
      </c>
      <c r="L27" s="7">
        <v>358902</v>
      </c>
      <c r="M27" s="7">
        <v>107.81</v>
      </c>
      <c r="N27" s="7">
        <v>386.93</v>
      </c>
      <c r="O27" s="8">
        <v>0</v>
      </c>
      <c r="P27" s="8">
        <v>1.6000000000000001E-3</v>
      </c>
      <c r="Q27" s="8">
        <v>5.9999999999999995E-4</v>
      </c>
    </row>
    <row r="28" spans="2:17">
      <c r="B28" s="6" t="s">
        <v>179</v>
      </c>
      <c r="C28" s="17">
        <v>1101575</v>
      </c>
      <c r="D28" s="6" t="s">
        <v>165</v>
      </c>
      <c r="E28" s="6"/>
      <c r="F28" s="6"/>
      <c r="G28" s="6"/>
      <c r="H28" s="17">
        <v>0.4</v>
      </c>
      <c r="I28" s="6" t="s">
        <v>100</v>
      </c>
      <c r="J28" s="18">
        <v>5.5E-2</v>
      </c>
      <c r="K28" s="8">
        <v>1.1999999999999999E-3</v>
      </c>
      <c r="L28" s="7">
        <v>11519077</v>
      </c>
      <c r="M28" s="7">
        <v>105.45</v>
      </c>
      <c r="N28" s="7">
        <v>12146.87</v>
      </c>
      <c r="O28" s="8">
        <v>6.9999999999999999E-4</v>
      </c>
      <c r="P28" s="8">
        <v>5.1299999999999998E-2</v>
      </c>
      <c r="Q28" s="8">
        <v>1.89E-2</v>
      </c>
    </row>
    <row r="29" spans="2:17">
      <c r="B29" s="6" t="s">
        <v>180</v>
      </c>
      <c r="C29" s="17">
        <v>1130848</v>
      </c>
      <c r="D29" s="6" t="s">
        <v>165</v>
      </c>
      <c r="E29" s="6"/>
      <c r="F29" s="6"/>
      <c r="G29" s="6"/>
      <c r="H29" s="17">
        <v>6.63</v>
      </c>
      <c r="I29" s="6" t="s">
        <v>100</v>
      </c>
      <c r="J29" s="18">
        <v>3.7499999999999999E-2</v>
      </c>
      <c r="K29" s="8">
        <v>1.44E-2</v>
      </c>
      <c r="L29" s="7">
        <v>2734193</v>
      </c>
      <c r="M29" s="7">
        <v>118.2</v>
      </c>
      <c r="N29" s="7">
        <v>3231.82</v>
      </c>
      <c r="O29" s="8">
        <v>2.0000000000000001E-4</v>
      </c>
      <c r="P29" s="8">
        <v>1.37E-2</v>
      </c>
      <c r="Q29" s="8">
        <v>5.0000000000000001E-3</v>
      </c>
    </row>
    <row r="30" spans="2:17">
      <c r="B30" s="6" t="s">
        <v>181</v>
      </c>
      <c r="C30" s="17">
        <v>1135557</v>
      </c>
      <c r="D30" s="6" t="s">
        <v>165</v>
      </c>
      <c r="E30" s="6"/>
      <c r="F30" s="6"/>
      <c r="G30" s="6"/>
      <c r="H30" s="17">
        <v>8.31</v>
      </c>
      <c r="I30" s="6" t="s">
        <v>100</v>
      </c>
      <c r="J30" s="18">
        <v>1.7500000000000002E-2</v>
      </c>
      <c r="K30" s="8">
        <v>1.7100000000000001E-2</v>
      </c>
      <c r="L30" s="7">
        <v>3551532</v>
      </c>
      <c r="M30" s="7">
        <v>100.45</v>
      </c>
      <c r="N30" s="7">
        <v>3567.51</v>
      </c>
      <c r="O30" s="8">
        <v>2.9999999999999997E-4</v>
      </c>
      <c r="P30" s="8">
        <v>1.5100000000000001E-2</v>
      </c>
      <c r="Q30" s="8">
        <v>5.5999999999999999E-3</v>
      </c>
    </row>
    <row r="31" spans="2:17">
      <c r="B31" s="6" t="s">
        <v>182</v>
      </c>
      <c r="C31" s="17">
        <v>1099456</v>
      </c>
      <c r="D31" s="6" t="s">
        <v>165</v>
      </c>
      <c r="E31" s="6"/>
      <c r="F31" s="6"/>
      <c r="G31" s="6"/>
      <c r="H31" s="17">
        <v>7.85</v>
      </c>
      <c r="I31" s="6" t="s">
        <v>100</v>
      </c>
      <c r="J31" s="18">
        <v>6.25E-2</v>
      </c>
      <c r="K31" s="8">
        <v>1.7399999999999999E-2</v>
      </c>
      <c r="L31" s="7">
        <v>34404750</v>
      </c>
      <c r="M31" s="7">
        <v>147.12</v>
      </c>
      <c r="N31" s="7">
        <v>50616.27</v>
      </c>
      <c r="O31" s="8">
        <v>2.0999999999999999E-3</v>
      </c>
      <c r="P31" s="8">
        <v>0.214</v>
      </c>
      <c r="Q31" s="8">
        <v>7.8799999999999995E-2</v>
      </c>
    </row>
    <row r="32" spans="2:17">
      <c r="B32" s="6" t="s">
        <v>183</v>
      </c>
      <c r="C32" s="17">
        <v>1127646</v>
      </c>
      <c r="D32" s="6" t="s">
        <v>165</v>
      </c>
      <c r="E32" s="6"/>
      <c r="F32" s="6"/>
      <c r="G32" s="6"/>
      <c r="H32" s="17">
        <v>5.14</v>
      </c>
      <c r="I32" s="6" t="s">
        <v>100</v>
      </c>
      <c r="J32" s="18">
        <v>6.9999999999999999E-4</v>
      </c>
      <c r="K32" s="8">
        <v>2.3E-3</v>
      </c>
      <c r="L32" s="7">
        <v>18505271</v>
      </c>
      <c r="M32" s="7">
        <v>99.19</v>
      </c>
      <c r="N32" s="7">
        <v>18355.38</v>
      </c>
      <c r="O32" s="8">
        <v>1.8E-3</v>
      </c>
      <c r="P32" s="8">
        <v>7.7600000000000002E-2</v>
      </c>
      <c r="Q32" s="8">
        <v>2.86E-2</v>
      </c>
    </row>
    <row r="33" spans="2:17">
      <c r="B33" s="6" t="s">
        <v>184</v>
      </c>
      <c r="C33" s="17">
        <v>1116193</v>
      </c>
      <c r="D33" s="6" t="s">
        <v>165</v>
      </c>
      <c r="E33" s="6"/>
      <c r="F33" s="6"/>
      <c r="G33" s="6"/>
      <c r="H33" s="17">
        <v>3.65</v>
      </c>
      <c r="I33" s="6" t="s">
        <v>100</v>
      </c>
      <c r="J33" s="18">
        <v>1.1999999999999999E-3</v>
      </c>
      <c r="K33" s="8">
        <v>2.2000000000000001E-3</v>
      </c>
      <c r="L33" s="7">
        <v>11113960</v>
      </c>
      <c r="M33" s="7">
        <v>99.49</v>
      </c>
      <c r="N33" s="7">
        <v>11057.28</v>
      </c>
      <c r="O33" s="8">
        <v>5.9999999999999995E-4</v>
      </c>
      <c r="P33" s="8">
        <v>4.6699999999999998E-2</v>
      </c>
      <c r="Q33" s="8">
        <v>1.72E-2</v>
      </c>
    </row>
    <row r="34" spans="2:17">
      <c r="B34" s="13" t="s">
        <v>185</v>
      </c>
      <c r="C34" s="14"/>
      <c r="D34" s="13"/>
      <c r="E34" s="13"/>
      <c r="F34" s="13"/>
      <c r="G34" s="13"/>
      <c r="I34" s="13"/>
      <c r="L34" s="15">
        <v>0</v>
      </c>
      <c r="N34" s="15">
        <v>0</v>
      </c>
      <c r="P34" s="16">
        <v>0</v>
      </c>
      <c r="Q34" s="16">
        <v>0</v>
      </c>
    </row>
    <row r="35" spans="2:17">
      <c r="B35" s="3" t="s">
        <v>186</v>
      </c>
      <c r="C35" s="12"/>
      <c r="D35" s="3"/>
      <c r="E35" s="3"/>
      <c r="F35" s="3"/>
      <c r="G35" s="3"/>
      <c r="I35" s="3"/>
      <c r="L35" s="9">
        <v>0</v>
      </c>
      <c r="N35" s="9">
        <v>0</v>
      </c>
      <c r="P35" s="10">
        <v>0</v>
      </c>
      <c r="Q35" s="10">
        <v>0</v>
      </c>
    </row>
    <row r="36" spans="2:17">
      <c r="B36" s="13" t="s">
        <v>187</v>
      </c>
      <c r="C36" s="14"/>
      <c r="D36" s="13"/>
      <c r="E36" s="13"/>
      <c r="F36" s="13"/>
      <c r="G36" s="13"/>
      <c r="I36" s="13"/>
      <c r="L36" s="15">
        <v>0</v>
      </c>
      <c r="N36" s="15">
        <v>0</v>
      </c>
      <c r="P36" s="16">
        <v>0</v>
      </c>
      <c r="Q36" s="16">
        <v>0</v>
      </c>
    </row>
    <row r="37" spans="2:17">
      <c r="B37" s="13" t="s">
        <v>188</v>
      </c>
      <c r="C37" s="14"/>
      <c r="D37" s="13"/>
      <c r="E37" s="13"/>
      <c r="F37" s="13"/>
      <c r="G37" s="13"/>
      <c r="I37" s="13"/>
      <c r="L37" s="15">
        <v>0</v>
      </c>
      <c r="N37" s="15">
        <v>0</v>
      </c>
      <c r="P37" s="16">
        <v>0</v>
      </c>
      <c r="Q37" s="16">
        <v>0</v>
      </c>
    </row>
    <row r="40" spans="2:17">
      <c r="B40" s="6" t="s">
        <v>148</v>
      </c>
      <c r="C40" s="17"/>
      <c r="D40" s="6"/>
      <c r="E40" s="6"/>
      <c r="F40" s="6"/>
      <c r="G40" s="6"/>
      <c r="I40" s="6"/>
    </row>
    <row r="44" spans="2:17">
      <c r="B44" s="5" t="s">
        <v>78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946</v>
      </c>
    </row>
    <row r="7" spans="2:16">
      <c r="B7" s="3" t="s">
        <v>80</v>
      </c>
      <c r="C7" s="3" t="s">
        <v>81</v>
      </c>
      <c r="D7" s="3" t="s">
        <v>191</v>
      </c>
      <c r="E7" s="3" t="s">
        <v>83</v>
      </c>
      <c r="F7" s="3" t="s">
        <v>84</v>
      </c>
      <c r="G7" s="3" t="s">
        <v>152</v>
      </c>
      <c r="H7" s="3" t="s">
        <v>153</v>
      </c>
      <c r="I7" s="3" t="s">
        <v>85</v>
      </c>
      <c r="J7" s="3" t="s">
        <v>86</v>
      </c>
      <c r="K7" s="3" t="s">
        <v>943</v>
      </c>
      <c r="L7" s="3" t="s">
        <v>154</v>
      </c>
      <c r="M7" s="3" t="s">
        <v>944</v>
      </c>
      <c r="N7" s="3" t="s">
        <v>155</v>
      </c>
      <c r="O7" s="3" t="s">
        <v>156</v>
      </c>
      <c r="P7" s="3" t="s">
        <v>90</v>
      </c>
    </row>
    <row r="8" spans="2:16" ht="13.5" thickBot="1">
      <c r="B8" s="4"/>
      <c r="C8" s="4"/>
      <c r="D8" s="4"/>
      <c r="E8" s="4"/>
      <c r="F8" s="4"/>
      <c r="G8" s="4" t="s">
        <v>157</v>
      </c>
      <c r="H8" s="4" t="s">
        <v>158</v>
      </c>
      <c r="I8" s="4"/>
      <c r="J8" s="4" t="s">
        <v>91</v>
      </c>
      <c r="K8" s="4" t="s">
        <v>91</v>
      </c>
      <c r="L8" s="4" t="s">
        <v>159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886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887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888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889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890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891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895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896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897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898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899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930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148</v>
      </c>
      <c r="C24" s="17"/>
      <c r="D24" s="6"/>
      <c r="E24" s="6"/>
      <c r="F24" s="6"/>
      <c r="G24" s="6"/>
      <c r="I24" s="6"/>
    </row>
    <row r="28" spans="2:16">
      <c r="B28" s="5" t="s">
        <v>78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149</v>
      </c>
    </row>
    <row r="7" spans="2:20" ht="15.75">
      <c r="B7" s="2" t="s">
        <v>189</v>
      </c>
    </row>
    <row r="8" spans="2:20">
      <c r="B8" s="3" t="s">
        <v>80</v>
      </c>
      <c r="C8" s="3" t="s">
        <v>81</v>
      </c>
      <c r="D8" s="3" t="s">
        <v>151</v>
      </c>
      <c r="E8" s="3" t="s">
        <v>190</v>
      </c>
      <c r="F8" s="3" t="s">
        <v>82</v>
      </c>
      <c r="G8" s="3" t="s">
        <v>191</v>
      </c>
      <c r="H8" s="3" t="s">
        <v>83</v>
      </c>
      <c r="I8" s="3" t="s">
        <v>84</v>
      </c>
      <c r="J8" s="3" t="s">
        <v>152</v>
      </c>
      <c r="K8" s="3" t="s">
        <v>153</v>
      </c>
      <c r="L8" s="3" t="s">
        <v>85</v>
      </c>
      <c r="M8" s="3" t="s">
        <v>86</v>
      </c>
      <c r="N8" s="3" t="s">
        <v>87</v>
      </c>
      <c r="O8" s="3" t="s">
        <v>154</v>
      </c>
      <c r="P8" s="3" t="s">
        <v>42</v>
      </c>
      <c r="Q8" s="3" t="s">
        <v>88</v>
      </c>
      <c r="R8" s="3" t="s">
        <v>155</v>
      </c>
      <c r="S8" s="3" t="s">
        <v>156</v>
      </c>
      <c r="T8" s="3" t="s">
        <v>90</v>
      </c>
    </row>
    <row r="9" spans="2:20" ht="13.5" thickBot="1">
      <c r="B9" s="4"/>
      <c r="C9" s="4"/>
      <c r="D9" s="4"/>
      <c r="E9" s="4"/>
      <c r="F9" s="4"/>
      <c r="G9" s="4"/>
      <c r="H9" s="4"/>
      <c r="I9" s="4"/>
      <c r="J9" s="4" t="s">
        <v>157</v>
      </c>
      <c r="K9" s="4" t="s">
        <v>158</v>
      </c>
      <c r="L9" s="4"/>
      <c r="M9" s="4" t="s">
        <v>91</v>
      </c>
      <c r="N9" s="4" t="s">
        <v>91</v>
      </c>
      <c r="O9" s="4" t="s">
        <v>159</v>
      </c>
      <c r="P9" s="4" t="s">
        <v>160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192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193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194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195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196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197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198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199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200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148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78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38"/>
  <sheetViews>
    <sheetView rightToLeft="1" topLeftCell="E76" workbookViewId="0">
      <selection activeCell="L115" sqref="L115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5" width="16.7109375" customWidth="1"/>
    <col min="16" max="16" width="13.7109375" customWidth="1"/>
    <col min="17" max="17" width="12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149</v>
      </c>
    </row>
    <row r="7" spans="2:20" ht="15.75">
      <c r="B7" s="2" t="s">
        <v>201</v>
      </c>
    </row>
    <row r="8" spans="2:20">
      <c r="B8" s="3" t="s">
        <v>80</v>
      </c>
      <c r="C8" s="3" t="s">
        <v>81</v>
      </c>
      <c r="D8" s="3" t="s">
        <v>151</v>
      </c>
      <c r="E8" s="3" t="s">
        <v>190</v>
      </c>
      <c r="F8" s="3" t="s">
        <v>82</v>
      </c>
      <c r="G8" s="3" t="s">
        <v>191</v>
      </c>
      <c r="H8" s="3" t="s">
        <v>83</v>
      </c>
      <c r="I8" s="3" t="s">
        <v>84</v>
      </c>
      <c r="J8" s="3" t="s">
        <v>152</v>
      </c>
      <c r="K8" s="3" t="s">
        <v>153</v>
      </c>
      <c r="L8" s="3" t="s">
        <v>85</v>
      </c>
      <c r="M8" s="3" t="s">
        <v>86</v>
      </c>
      <c r="N8" s="3" t="s">
        <v>87</v>
      </c>
      <c r="O8" s="3" t="s">
        <v>154</v>
      </c>
      <c r="P8" s="3" t="s">
        <v>42</v>
      </c>
      <c r="Q8" s="3" t="s">
        <v>88</v>
      </c>
      <c r="R8" s="3" t="s">
        <v>155</v>
      </c>
      <c r="S8" s="3" t="s">
        <v>156</v>
      </c>
      <c r="T8" s="3" t="s">
        <v>90</v>
      </c>
    </row>
    <row r="9" spans="2:20" ht="13.5" thickBot="1">
      <c r="B9" s="4"/>
      <c r="C9" s="4"/>
      <c r="D9" s="4"/>
      <c r="E9" s="4"/>
      <c r="F9" s="4"/>
      <c r="G9" s="4"/>
      <c r="H9" s="4"/>
      <c r="I9" s="4"/>
      <c r="J9" s="4" t="s">
        <v>157</v>
      </c>
      <c r="K9" s="4" t="s">
        <v>158</v>
      </c>
      <c r="L9" s="4"/>
      <c r="M9" s="4" t="s">
        <v>91</v>
      </c>
      <c r="N9" s="4" t="s">
        <v>91</v>
      </c>
      <c r="O9" s="4" t="s">
        <v>159</v>
      </c>
      <c r="P9" s="4" t="s">
        <v>160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202</v>
      </c>
      <c r="C11" s="12"/>
      <c r="D11" s="3"/>
      <c r="E11" s="3"/>
      <c r="F11" s="3"/>
      <c r="G11" s="3"/>
      <c r="H11" s="3"/>
      <c r="I11" s="3"/>
      <c r="J11" s="3"/>
      <c r="K11" s="12">
        <v>3.42</v>
      </c>
      <c r="L11" s="3"/>
      <c r="N11" s="10">
        <v>5.4199999999999998E-2</v>
      </c>
      <c r="O11" s="9">
        <v>64147860.119999997</v>
      </c>
      <c r="Q11" s="9">
        <v>74660.240000000005</v>
      </c>
      <c r="S11" s="10">
        <v>1</v>
      </c>
      <c r="T11" s="10">
        <v>0.1162</v>
      </c>
    </row>
    <row r="12" spans="2:20">
      <c r="B12" s="3" t="s">
        <v>203</v>
      </c>
      <c r="C12" s="12"/>
      <c r="D12" s="3"/>
      <c r="E12" s="3"/>
      <c r="F12" s="3"/>
      <c r="G12" s="3"/>
      <c r="H12" s="3"/>
      <c r="I12" s="3"/>
      <c r="J12" s="3"/>
      <c r="K12" s="12">
        <v>2.85</v>
      </c>
      <c r="L12" s="3"/>
      <c r="N12" s="10">
        <v>1.8100000000000002E-2</v>
      </c>
      <c r="O12" s="9">
        <v>57482860.119999997</v>
      </c>
      <c r="Q12" s="9">
        <v>64662.37</v>
      </c>
      <c r="S12" s="10">
        <v>0.86609999999999998</v>
      </c>
      <c r="T12" s="10">
        <v>0.1007</v>
      </c>
    </row>
    <row r="13" spans="2:20">
      <c r="B13" s="13" t="s">
        <v>204</v>
      </c>
      <c r="C13" s="14"/>
      <c r="D13" s="13"/>
      <c r="E13" s="13"/>
      <c r="F13" s="13"/>
      <c r="G13" s="13"/>
      <c r="H13" s="13"/>
      <c r="I13" s="13"/>
      <c r="J13" s="13"/>
      <c r="K13" s="14">
        <v>2.6</v>
      </c>
      <c r="L13" s="13"/>
      <c r="N13" s="16">
        <v>1.4E-2</v>
      </c>
      <c r="O13" s="15">
        <v>41327861.060000002</v>
      </c>
      <c r="Q13" s="15">
        <v>47986.8</v>
      </c>
      <c r="S13" s="16">
        <v>0.64270000000000005</v>
      </c>
      <c r="T13" s="16">
        <v>7.4700000000000003E-2</v>
      </c>
    </row>
    <row r="14" spans="2:20">
      <c r="B14" s="6" t="s">
        <v>205</v>
      </c>
      <c r="C14" s="17">
        <v>6040315</v>
      </c>
      <c r="D14" s="6" t="s">
        <v>165</v>
      </c>
      <c r="E14" s="6"/>
      <c r="F14" s="6">
        <v>604</v>
      </c>
      <c r="G14" s="6" t="s">
        <v>206</v>
      </c>
      <c r="H14" s="6" t="s">
        <v>98</v>
      </c>
      <c r="I14" s="6" t="s">
        <v>99</v>
      </c>
      <c r="J14" s="6"/>
      <c r="K14" s="17">
        <v>3.7</v>
      </c>
      <c r="L14" s="6" t="s">
        <v>100</v>
      </c>
      <c r="M14" s="18">
        <v>5.8999999999999999E-3</v>
      </c>
      <c r="N14" s="8">
        <v>8.8000000000000005E-3</v>
      </c>
      <c r="O14" s="7">
        <v>469808</v>
      </c>
      <c r="P14" s="7">
        <v>99.09</v>
      </c>
      <c r="Q14" s="7">
        <v>465.53</v>
      </c>
      <c r="R14" s="8">
        <v>1E-4</v>
      </c>
      <c r="S14" s="8">
        <v>6.1999999999999998E-3</v>
      </c>
      <c r="T14" s="8">
        <v>6.9999999999999999E-4</v>
      </c>
    </row>
    <row r="15" spans="2:20">
      <c r="B15" s="6" t="s">
        <v>207</v>
      </c>
      <c r="C15" s="17">
        <v>2310191</v>
      </c>
      <c r="D15" s="6" t="s">
        <v>165</v>
      </c>
      <c r="E15" s="6"/>
      <c r="F15" s="6">
        <v>231</v>
      </c>
      <c r="G15" s="6" t="s">
        <v>206</v>
      </c>
      <c r="H15" s="6" t="s">
        <v>98</v>
      </c>
      <c r="I15" s="6" t="s">
        <v>99</v>
      </c>
      <c r="J15" s="6"/>
      <c r="K15" s="17">
        <v>4.4800000000000004</v>
      </c>
      <c r="L15" s="6" t="s">
        <v>100</v>
      </c>
      <c r="M15" s="18">
        <v>0.04</v>
      </c>
      <c r="N15" s="8">
        <v>8.0999999999999996E-3</v>
      </c>
      <c r="O15" s="7">
        <v>2400000</v>
      </c>
      <c r="P15" s="7">
        <v>116.43</v>
      </c>
      <c r="Q15" s="7">
        <v>2794.32</v>
      </c>
      <c r="R15" s="8">
        <v>1.1999999999999999E-3</v>
      </c>
      <c r="S15" s="8">
        <v>3.7400000000000003E-2</v>
      </c>
      <c r="T15" s="8">
        <v>4.4000000000000003E-3</v>
      </c>
    </row>
    <row r="16" spans="2:20">
      <c r="B16" s="6" t="s">
        <v>208</v>
      </c>
      <c r="C16" s="17">
        <v>2310118</v>
      </c>
      <c r="D16" s="6" t="s">
        <v>165</v>
      </c>
      <c r="E16" s="6"/>
      <c r="F16" s="6">
        <v>231</v>
      </c>
      <c r="G16" s="6" t="s">
        <v>206</v>
      </c>
      <c r="H16" s="6" t="s">
        <v>98</v>
      </c>
      <c r="I16" s="6" t="s">
        <v>99</v>
      </c>
      <c r="J16" s="6"/>
      <c r="K16" s="17">
        <v>2.23</v>
      </c>
      <c r="L16" s="6" t="s">
        <v>100</v>
      </c>
      <c r="M16" s="18">
        <v>2.58E-2</v>
      </c>
      <c r="N16" s="8">
        <v>8.8999999999999999E-3</v>
      </c>
      <c r="O16" s="7">
        <v>2528651</v>
      </c>
      <c r="P16" s="7">
        <v>108.11</v>
      </c>
      <c r="Q16" s="7">
        <v>2733.72</v>
      </c>
      <c r="R16" s="8">
        <v>8.9999999999999998E-4</v>
      </c>
      <c r="S16" s="8">
        <v>3.6600000000000001E-2</v>
      </c>
      <c r="T16" s="8">
        <v>4.3E-3</v>
      </c>
    </row>
    <row r="17" spans="2:20">
      <c r="B17" s="6" t="s">
        <v>209</v>
      </c>
      <c r="C17" s="17">
        <v>6040232</v>
      </c>
      <c r="D17" s="6" t="s">
        <v>165</v>
      </c>
      <c r="E17" s="6"/>
      <c r="F17" s="6">
        <v>604</v>
      </c>
      <c r="G17" s="6" t="s">
        <v>206</v>
      </c>
      <c r="H17" s="6" t="s">
        <v>124</v>
      </c>
      <c r="I17" s="6" t="s">
        <v>99</v>
      </c>
      <c r="J17" s="6"/>
      <c r="K17" s="17">
        <v>0.56999999999999995</v>
      </c>
      <c r="L17" s="6" t="s">
        <v>100</v>
      </c>
      <c r="M17" s="18">
        <v>4.3999999999999997E-2</v>
      </c>
      <c r="N17" s="8">
        <v>1.3599999999999999E-2</v>
      </c>
      <c r="O17" s="7">
        <v>755474.23</v>
      </c>
      <c r="P17" s="7">
        <v>123.82</v>
      </c>
      <c r="Q17" s="7">
        <v>935.43</v>
      </c>
      <c r="R17" s="8">
        <v>5.9999999999999995E-4</v>
      </c>
      <c r="S17" s="8">
        <v>1.2500000000000001E-2</v>
      </c>
      <c r="T17" s="8">
        <v>1.5E-3</v>
      </c>
    </row>
    <row r="18" spans="2:20">
      <c r="B18" s="6" t="s">
        <v>210</v>
      </c>
      <c r="C18" s="17">
        <v>6040273</v>
      </c>
      <c r="D18" s="6" t="s">
        <v>165</v>
      </c>
      <c r="E18" s="6"/>
      <c r="F18" s="6">
        <v>604</v>
      </c>
      <c r="G18" s="6" t="s">
        <v>206</v>
      </c>
      <c r="H18" s="6" t="s">
        <v>124</v>
      </c>
      <c r="I18" s="6" t="s">
        <v>99</v>
      </c>
      <c r="J18" s="6"/>
      <c r="K18" s="17">
        <v>0.93</v>
      </c>
      <c r="L18" s="6" t="s">
        <v>100</v>
      </c>
      <c r="M18" s="18">
        <v>2.5999999999999999E-2</v>
      </c>
      <c r="N18" s="8">
        <v>9.4999999999999998E-3</v>
      </c>
      <c r="O18" s="7">
        <v>7744750</v>
      </c>
      <c r="P18" s="7">
        <v>107.95</v>
      </c>
      <c r="Q18" s="7">
        <v>8360.4599999999991</v>
      </c>
      <c r="R18" s="8">
        <v>2.3999999999999998E-3</v>
      </c>
      <c r="S18" s="8">
        <v>0.112</v>
      </c>
      <c r="T18" s="8">
        <v>1.2999999999999999E-2</v>
      </c>
    </row>
    <row r="19" spans="2:20">
      <c r="B19" s="6" t="s">
        <v>211</v>
      </c>
      <c r="C19" s="17">
        <v>1134436</v>
      </c>
      <c r="D19" s="6" t="s">
        <v>165</v>
      </c>
      <c r="E19" s="6"/>
      <c r="F19" s="6">
        <v>1420</v>
      </c>
      <c r="G19" s="6" t="s">
        <v>212</v>
      </c>
      <c r="H19" s="6" t="s">
        <v>124</v>
      </c>
      <c r="I19" s="6" t="s">
        <v>99</v>
      </c>
      <c r="J19" s="6"/>
      <c r="K19" s="17">
        <v>4.38</v>
      </c>
      <c r="L19" s="6" t="s">
        <v>100</v>
      </c>
      <c r="M19" s="18">
        <v>6.4999999999999997E-3</v>
      </c>
      <c r="N19" s="8">
        <v>1.0800000000000001E-2</v>
      </c>
      <c r="O19" s="7">
        <v>896514.3</v>
      </c>
      <c r="P19" s="7">
        <v>98.14</v>
      </c>
      <c r="Q19" s="7">
        <v>879.84</v>
      </c>
      <c r="R19" s="8">
        <v>8.0000000000000004E-4</v>
      </c>
      <c r="S19" s="8">
        <v>1.18E-2</v>
      </c>
      <c r="T19" s="8">
        <v>1.4E-3</v>
      </c>
    </row>
    <row r="20" spans="2:20">
      <c r="B20" s="6" t="s">
        <v>213</v>
      </c>
      <c r="C20" s="17">
        <v>1940543</v>
      </c>
      <c r="D20" s="6" t="s">
        <v>165</v>
      </c>
      <c r="E20" s="6"/>
      <c r="F20" s="6">
        <v>194</v>
      </c>
      <c r="G20" s="6" t="s">
        <v>206</v>
      </c>
      <c r="H20" s="6" t="s">
        <v>124</v>
      </c>
      <c r="I20" s="6" t="s">
        <v>99</v>
      </c>
      <c r="J20" s="6"/>
      <c r="K20" s="17">
        <v>5.14</v>
      </c>
      <c r="L20" s="6" t="s">
        <v>100</v>
      </c>
      <c r="M20" s="18">
        <v>4.2000000000000003E-2</v>
      </c>
      <c r="N20" s="8">
        <v>9.4000000000000004E-3</v>
      </c>
      <c r="O20" s="7">
        <v>77643</v>
      </c>
      <c r="P20" s="7">
        <v>120.61</v>
      </c>
      <c r="Q20" s="7">
        <v>93.65</v>
      </c>
      <c r="R20" s="8">
        <v>1E-4</v>
      </c>
      <c r="S20" s="8">
        <v>1.2999999999999999E-3</v>
      </c>
      <c r="T20" s="8">
        <v>1E-4</v>
      </c>
    </row>
    <row r="21" spans="2:20">
      <c r="B21" s="6" t="s">
        <v>214</v>
      </c>
      <c r="C21" s="17">
        <v>1940386</v>
      </c>
      <c r="D21" s="6" t="s">
        <v>165</v>
      </c>
      <c r="E21" s="6"/>
      <c r="F21" s="6">
        <v>194</v>
      </c>
      <c r="G21" s="6" t="s">
        <v>206</v>
      </c>
      <c r="H21" s="6" t="s">
        <v>124</v>
      </c>
      <c r="I21" s="6" t="s">
        <v>99</v>
      </c>
      <c r="J21" s="6"/>
      <c r="K21" s="17">
        <v>0.69</v>
      </c>
      <c r="L21" s="6" t="s">
        <v>100</v>
      </c>
      <c r="M21" s="18">
        <v>4.7E-2</v>
      </c>
      <c r="N21" s="8">
        <v>1.23E-2</v>
      </c>
      <c r="O21" s="7">
        <v>1121.2</v>
      </c>
      <c r="P21" s="7">
        <v>126.72</v>
      </c>
      <c r="Q21" s="7">
        <v>1.42</v>
      </c>
      <c r="R21" s="8">
        <v>0</v>
      </c>
      <c r="S21" s="8">
        <v>0</v>
      </c>
      <c r="T21" s="8">
        <v>0</v>
      </c>
    </row>
    <row r="22" spans="2:20">
      <c r="B22" s="6" t="s">
        <v>215</v>
      </c>
      <c r="C22" s="17">
        <v>1940402</v>
      </c>
      <c r="D22" s="6" t="s">
        <v>165</v>
      </c>
      <c r="E22" s="6"/>
      <c r="F22" s="6">
        <v>194</v>
      </c>
      <c r="G22" s="6" t="s">
        <v>206</v>
      </c>
      <c r="H22" s="6" t="s">
        <v>124</v>
      </c>
      <c r="I22" s="6" t="s">
        <v>99</v>
      </c>
      <c r="J22" s="6"/>
      <c r="K22" s="17">
        <v>2.39</v>
      </c>
      <c r="L22" s="6" t="s">
        <v>100</v>
      </c>
      <c r="M22" s="18">
        <v>4.1000000000000002E-2</v>
      </c>
      <c r="N22" s="8">
        <v>9.2999999999999992E-3</v>
      </c>
      <c r="O22" s="7">
        <v>6721192</v>
      </c>
      <c r="P22" s="7">
        <v>132.1</v>
      </c>
      <c r="Q22" s="7">
        <v>8878.69</v>
      </c>
      <c r="R22" s="8">
        <v>1.6999999999999999E-3</v>
      </c>
      <c r="S22" s="8">
        <v>0.11890000000000001</v>
      </c>
      <c r="T22" s="8">
        <v>1.38E-2</v>
      </c>
    </row>
    <row r="23" spans="2:20">
      <c r="B23" s="6" t="s">
        <v>216</v>
      </c>
      <c r="C23" s="17">
        <v>1940501</v>
      </c>
      <c r="D23" s="6" t="s">
        <v>165</v>
      </c>
      <c r="E23" s="6"/>
      <c r="F23" s="6">
        <v>194</v>
      </c>
      <c r="G23" s="6" t="s">
        <v>206</v>
      </c>
      <c r="H23" s="6" t="s">
        <v>124</v>
      </c>
      <c r="I23" s="6" t="s">
        <v>99</v>
      </c>
      <c r="J23" s="6"/>
      <c r="K23" s="17">
        <v>4.3</v>
      </c>
      <c r="L23" s="6" t="s">
        <v>100</v>
      </c>
      <c r="M23" s="18">
        <v>0.04</v>
      </c>
      <c r="N23" s="8">
        <v>8.3000000000000001E-3</v>
      </c>
      <c r="O23" s="7">
        <v>10518</v>
      </c>
      <c r="P23" s="7">
        <v>121.68</v>
      </c>
      <c r="Q23" s="7">
        <v>12.8</v>
      </c>
      <c r="R23" s="8">
        <v>0</v>
      </c>
      <c r="S23" s="8">
        <v>2.0000000000000001E-4</v>
      </c>
      <c r="T23" s="8">
        <v>0</v>
      </c>
    </row>
    <row r="24" spans="2:20">
      <c r="B24" s="6" t="s">
        <v>217</v>
      </c>
      <c r="C24" s="17">
        <v>1122670</v>
      </c>
      <c r="D24" s="6" t="s">
        <v>165</v>
      </c>
      <c r="E24" s="6"/>
      <c r="F24" s="6">
        <v>1300</v>
      </c>
      <c r="G24" s="6" t="s">
        <v>212</v>
      </c>
      <c r="H24" s="6" t="s">
        <v>218</v>
      </c>
      <c r="I24" s="6" t="s">
        <v>99</v>
      </c>
      <c r="J24" s="6"/>
      <c r="K24" s="17">
        <v>1.25</v>
      </c>
      <c r="L24" s="6" t="s">
        <v>100</v>
      </c>
      <c r="M24" s="18">
        <v>3.2000000000000001E-2</v>
      </c>
      <c r="N24" s="8">
        <v>1.2800000000000001E-2</v>
      </c>
      <c r="O24" s="7">
        <v>102833.97</v>
      </c>
      <c r="P24" s="7">
        <v>107.21</v>
      </c>
      <c r="Q24" s="7">
        <v>110.25</v>
      </c>
      <c r="R24" s="8">
        <v>2.9999999999999997E-4</v>
      </c>
      <c r="S24" s="8">
        <v>1.5E-3</v>
      </c>
      <c r="T24" s="8">
        <v>2.0000000000000001E-4</v>
      </c>
    </row>
    <row r="25" spans="2:20">
      <c r="B25" s="6" t="s">
        <v>219</v>
      </c>
      <c r="C25" s="17">
        <v>1126598</v>
      </c>
      <c r="D25" s="6" t="s">
        <v>165</v>
      </c>
      <c r="E25" s="6"/>
      <c r="F25" s="6">
        <v>1153</v>
      </c>
      <c r="G25" s="6" t="s">
        <v>206</v>
      </c>
      <c r="H25" s="6" t="s">
        <v>218</v>
      </c>
      <c r="I25" s="6" t="s">
        <v>99</v>
      </c>
      <c r="J25" s="6"/>
      <c r="K25" s="17">
        <v>2.68</v>
      </c>
      <c r="L25" s="6" t="s">
        <v>100</v>
      </c>
      <c r="M25" s="18">
        <v>2.8000000000000001E-2</v>
      </c>
      <c r="N25" s="8">
        <v>6.7999999999999996E-3</v>
      </c>
      <c r="O25" s="7">
        <v>1449280</v>
      </c>
      <c r="P25" s="7">
        <v>107.61</v>
      </c>
      <c r="Q25" s="7">
        <v>1559.57</v>
      </c>
      <c r="R25" s="8">
        <v>1.5E-3</v>
      </c>
      <c r="S25" s="8">
        <v>2.0899999999999998E-2</v>
      </c>
      <c r="T25" s="8">
        <v>2.3999999999999998E-3</v>
      </c>
    </row>
    <row r="26" spans="2:20">
      <c r="B26" s="6" t="s">
        <v>220</v>
      </c>
      <c r="C26" s="17">
        <v>4160099</v>
      </c>
      <c r="D26" s="6" t="s">
        <v>165</v>
      </c>
      <c r="E26" s="6"/>
      <c r="F26" s="6">
        <v>416</v>
      </c>
      <c r="G26" s="6" t="s">
        <v>212</v>
      </c>
      <c r="H26" s="6" t="s">
        <v>218</v>
      </c>
      <c r="I26" s="6" t="s">
        <v>99</v>
      </c>
      <c r="J26" s="6"/>
      <c r="K26" s="17">
        <v>0.72</v>
      </c>
      <c r="L26" s="6" t="s">
        <v>100</v>
      </c>
      <c r="M26" s="18">
        <v>0.04</v>
      </c>
      <c r="N26" s="8">
        <v>1.2699999999999999E-2</v>
      </c>
      <c r="O26" s="7">
        <v>55254.45</v>
      </c>
      <c r="P26" s="7">
        <v>125.43</v>
      </c>
      <c r="Q26" s="7">
        <v>69.31</v>
      </c>
      <c r="R26" s="8">
        <v>1.1000000000000001E-3</v>
      </c>
      <c r="S26" s="8">
        <v>8.9999999999999998E-4</v>
      </c>
      <c r="T26" s="8">
        <v>1E-4</v>
      </c>
    </row>
    <row r="27" spans="2:20">
      <c r="B27" s="6" t="s">
        <v>221</v>
      </c>
      <c r="C27" s="17">
        <v>6040257</v>
      </c>
      <c r="D27" s="6" t="s">
        <v>165</v>
      </c>
      <c r="E27" s="6"/>
      <c r="F27" s="6">
        <v>604</v>
      </c>
      <c r="G27" s="6" t="s">
        <v>206</v>
      </c>
      <c r="H27" s="6" t="s">
        <v>218</v>
      </c>
      <c r="I27" s="6" t="s">
        <v>99</v>
      </c>
      <c r="J27" s="6"/>
      <c r="K27" s="17">
        <v>3.53</v>
      </c>
      <c r="L27" s="6" t="s">
        <v>100</v>
      </c>
      <c r="M27" s="18">
        <v>0.05</v>
      </c>
      <c r="N27" s="8">
        <v>1.12E-2</v>
      </c>
      <c r="O27" s="7">
        <v>148222</v>
      </c>
      <c r="P27" s="7">
        <v>126.03</v>
      </c>
      <c r="Q27" s="7">
        <v>186.8</v>
      </c>
      <c r="R27" s="8">
        <v>1E-4</v>
      </c>
      <c r="S27" s="8">
        <v>2.5000000000000001E-3</v>
      </c>
      <c r="T27" s="8">
        <v>2.9999999999999997E-4</v>
      </c>
    </row>
    <row r="28" spans="2:20">
      <c r="B28" s="6" t="s">
        <v>222</v>
      </c>
      <c r="C28" s="17">
        <v>6040141</v>
      </c>
      <c r="D28" s="6" t="s">
        <v>165</v>
      </c>
      <c r="E28" s="6"/>
      <c r="F28" s="6">
        <v>604</v>
      </c>
      <c r="G28" s="6" t="s">
        <v>206</v>
      </c>
      <c r="H28" s="6" t="s">
        <v>218</v>
      </c>
      <c r="I28" s="6" t="s">
        <v>99</v>
      </c>
      <c r="J28" s="6"/>
      <c r="K28" s="17">
        <v>4</v>
      </c>
      <c r="L28" s="6" t="s">
        <v>100</v>
      </c>
      <c r="M28" s="18">
        <v>0.04</v>
      </c>
      <c r="N28" s="8">
        <v>1.12E-2</v>
      </c>
      <c r="O28" s="7">
        <v>217019</v>
      </c>
      <c r="P28" s="7">
        <v>121.15</v>
      </c>
      <c r="Q28" s="7">
        <v>262.92</v>
      </c>
      <c r="R28" s="8">
        <v>2.0000000000000001E-4</v>
      </c>
      <c r="S28" s="8">
        <v>3.5000000000000001E-3</v>
      </c>
      <c r="T28" s="8">
        <v>4.0000000000000002E-4</v>
      </c>
    </row>
    <row r="29" spans="2:20">
      <c r="B29" s="6" t="s">
        <v>223</v>
      </c>
      <c r="C29" s="17">
        <v>1120468</v>
      </c>
      <c r="D29" s="6" t="s">
        <v>165</v>
      </c>
      <c r="E29" s="6"/>
      <c r="F29" s="6">
        <v>1043</v>
      </c>
      <c r="G29" s="6" t="s">
        <v>212</v>
      </c>
      <c r="H29" s="6" t="s">
        <v>218</v>
      </c>
      <c r="I29" s="6" t="s">
        <v>99</v>
      </c>
      <c r="J29" s="6"/>
      <c r="K29" s="17">
        <v>3.21</v>
      </c>
      <c r="L29" s="6" t="s">
        <v>100</v>
      </c>
      <c r="M29" s="18">
        <v>0.03</v>
      </c>
      <c r="N29" s="8">
        <v>1.2500000000000001E-2</v>
      </c>
      <c r="O29" s="7">
        <v>101846.34</v>
      </c>
      <c r="P29" s="7">
        <v>112.69</v>
      </c>
      <c r="Q29" s="7">
        <v>114.77</v>
      </c>
      <c r="R29" s="8">
        <v>1E-4</v>
      </c>
      <c r="S29" s="8">
        <v>1.5E-3</v>
      </c>
      <c r="T29" s="8">
        <v>2.0000000000000001E-4</v>
      </c>
    </row>
    <row r="30" spans="2:20">
      <c r="B30" s="6" t="s">
        <v>224</v>
      </c>
      <c r="C30" s="17">
        <v>1128032</v>
      </c>
      <c r="D30" s="6" t="s">
        <v>165</v>
      </c>
      <c r="E30" s="6"/>
      <c r="F30" s="6">
        <v>1043</v>
      </c>
      <c r="G30" s="6" t="s">
        <v>212</v>
      </c>
      <c r="H30" s="6" t="s">
        <v>218</v>
      </c>
      <c r="I30" s="6" t="s">
        <v>99</v>
      </c>
      <c r="J30" s="6"/>
      <c r="K30" s="17">
        <v>5.62</v>
      </c>
      <c r="L30" s="6" t="s">
        <v>100</v>
      </c>
      <c r="M30" s="18">
        <v>3.0499999999999999E-2</v>
      </c>
      <c r="N30" s="8">
        <v>1.52E-2</v>
      </c>
      <c r="O30" s="7">
        <v>898068.66</v>
      </c>
      <c r="P30" s="7">
        <v>111.11</v>
      </c>
      <c r="Q30" s="7">
        <v>997.84</v>
      </c>
      <c r="R30" s="8">
        <v>3.3E-3</v>
      </c>
      <c r="S30" s="8">
        <v>1.34E-2</v>
      </c>
      <c r="T30" s="8">
        <v>1.6000000000000001E-3</v>
      </c>
    </row>
    <row r="31" spans="2:20">
      <c r="B31" s="6" t="s">
        <v>225</v>
      </c>
      <c r="C31" s="17">
        <v>1940444</v>
      </c>
      <c r="D31" s="6" t="s">
        <v>165</v>
      </c>
      <c r="E31" s="6"/>
      <c r="F31" s="6">
        <v>194</v>
      </c>
      <c r="G31" s="6" t="s">
        <v>206</v>
      </c>
      <c r="H31" s="6" t="s">
        <v>218</v>
      </c>
      <c r="I31" s="6" t="s">
        <v>99</v>
      </c>
      <c r="J31" s="6"/>
      <c r="K31" s="17">
        <v>3.39</v>
      </c>
      <c r="L31" s="6" t="s">
        <v>100</v>
      </c>
      <c r="M31" s="18">
        <v>6.5000000000000002E-2</v>
      </c>
      <c r="N31" s="8">
        <v>1.04E-2</v>
      </c>
      <c r="O31" s="7">
        <v>121615</v>
      </c>
      <c r="P31" s="7">
        <v>132.30000000000001</v>
      </c>
      <c r="Q31" s="7">
        <v>160.9</v>
      </c>
      <c r="R31" s="8">
        <v>1E-4</v>
      </c>
      <c r="S31" s="8">
        <v>2.2000000000000001E-3</v>
      </c>
      <c r="T31" s="8">
        <v>2.9999999999999997E-4</v>
      </c>
    </row>
    <row r="32" spans="2:20">
      <c r="B32" s="6" t="s">
        <v>226</v>
      </c>
      <c r="C32" s="17">
        <v>1110915</v>
      </c>
      <c r="D32" s="6" t="s">
        <v>165</v>
      </c>
      <c r="E32" s="6"/>
      <c r="F32" s="6">
        <v>1063</v>
      </c>
      <c r="G32" s="6" t="s">
        <v>227</v>
      </c>
      <c r="H32" s="6" t="s">
        <v>228</v>
      </c>
      <c r="I32" s="6" t="s">
        <v>99</v>
      </c>
      <c r="J32" s="6"/>
      <c r="K32" s="17">
        <v>8.8800000000000008</v>
      </c>
      <c r="L32" s="6" t="s">
        <v>100</v>
      </c>
      <c r="M32" s="18">
        <v>5.1499999999999997E-2</v>
      </c>
      <c r="N32" s="8">
        <v>4.5400000000000003E-2</v>
      </c>
      <c r="O32" s="7">
        <v>72</v>
      </c>
      <c r="P32" s="7">
        <v>128.65</v>
      </c>
      <c r="Q32" s="7">
        <v>0.09</v>
      </c>
      <c r="R32" s="8">
        <v>0</v>
      </c>
      <c r="S32" s="8">
        <v>0</v>
      </c>
      <c r="T32" s="8">
        <v>0</v>
      </c>
    </row>
    <row r="33" spans="2:20">
      <c r="B33" s="6" t="s">
        <v>229</v>
      </c>
      <c r="C33" s="17">
        <v>3900206</v>
      </c>
      <c r="D33" s="6" t="s">
        <v>165</v>
      </c>
      <c r="E33" s="6"/>
      <c r="F33" s="6">
        <v>390</v>
      </c>
      <c r="G33" s="6" t="s">
        <v>212</v>
      </c>
      <c r="H33" s="6" t="s">
        <v>228</v>
      </c>
      <c r="I33" s="6" t="s">
        <v>99</v>
      </c>
      <c r="J33" s="6"/>
      <c r="K33" s="17">
        <v>1.39</v>
      </c>
      <c r="L33" s="6" t="s">
        <v>100</v>
      </c>
      <c r="M33" s="18">
        <v>4.2500000000000003E-2</v>
      </c>
      <c r="N33" s="8">
        <v>1.2500000000000001E-2</v>
      </c>
      <c r="O33" s="7">
        <v>35257.31</v>
      </c>
      <c r="P33" s="7">
        <v>127.99</v>
      </c>
      <c r="Q33" s="7">
        <v>45.13</v>
      </c>
      <c r="R33" s="8">
        <v>1E-4</v>
      </c>
      <c r="S33" s="8">
        <v>5.9999999999999995E-4</v>
      </c>
      <c r="T33" s="8">
        <v>1E-4</v>
      </c>
    </row>
    <row r="34" spans="2:20">
      <c r="B34" s="6" t="s">
        <v>230</v>
      </c>
      <c r="C34" s="17">
        <v>1097385</v>
      </c>
      <c r="D34" s="6" t="s">
        <v>165</v>
      </c>
      <c r="E34" s="6"/>
      <c r="F34" s="6">
        <v>1328</v>
      </c>
      <c r="G34" s="6" t="s">
        <v>212</v>
      </c>
      <c r="H34" s="6" t="s">
        <v>228</v>
      </c>
      <c r="I34" s="6" t="s">
        <v>99</v>
      </c>
      <c r="J34" s="6"/>
      <c r="K34" s="17">
        <v>1.71</v>
      </c>
      <c r="L34" s="6" t="s">
        <v>100</v>
      </c>
      <c r="M34" s="18">
        <v>4.9500000000000002E-2</v>
      </c>
      <c r="N34" s="8">
        <v>1.09E-2</v>
      </c>
      <c r="O34" s="7">
        <v>1568134.5</v>
      </c>
      <c r="P34" s="7">
        <v>127.2</v>
      </c>
      <c r="Q34" s="7">
        <v>1994.67</v>
      </c>
      <c r="R34" s="8">
        <v>4.1000000000000003E-3</v>
      </c>
      <c r="S34" s="8">
        <v>2.6700000000000002E-2</v>
      </c>
      <c r="T34" s="8">
        <v>3.0999999999999999E-3</v>
      </c>
    </row>
    <row r="35" spans="2:20">
      <c r="B35" s="6" t="s">
        <v>231</v>
      </c>
      <c r="C35" s="17">
        <v>1128347</v>
      </c>
      <c r="D35" s="6" t="s">
        <v>165</v>
      </c>
      <c r="E35" s="6"/>
      <c r="F35" s="6">
        <v>1560</v>
      </c>
      <c r="G35" s="6" t="s">
        <v>212</v>
      </c>
      <c r="H35" s="6" t="s">
        <v>228</v>
      </c>
      <c r="I35" s="6" t="s">
        <v>99</v>
      </c>
      <c r="J35" s="6"/>
      <c r="K35" s="17">
        <v>4.9800000000000004</v>
      </c>
      <c r="L35" s="6" t="s">
        <v>100</v>
      </c>
      <c r="M35" s="18">
        <v>3.2899999999999999E-2</v>
      </c>
      <c r="N35" s="8">
        <v>1.7999999999999999E-2</v>
      </c>
      <c r="O35" s="7">
        <v>67411.039999999994</v>
      </c>
      <c r="P35" s="7">
        <v>108.82</v>
      </c>
      <c r="Q35" s="7">
        <v>73.36</v>
      </c>
      <c r="R35" s="8">
        <v>2.9999999999999997E-4</v>
      </c>
      <c r="S35" s="8">
        <v>1E-3</v>
      </c>
      <c r="T35" s="8">
        <v>1E-4</v>
      </c>
    </row>
    <row r="36" spans="2:20">
      <c r="B36" s="6" t="s">
        <v>232</v>
      </c>
      <c r="C36" s="17">
        <v>1133040</v>
      </c>
      <c r="D36" s="6" t="s">
        <v>165</v>
      </c>
      <c r="E36" s="6"/>
      <c r="F36" s="6">
        <v>1560</v>
      </c>
      <c r="G36" s="6" t="s">
        <v>212</v>
      </c>
      <c r="H36" s="6" t="s">
        <v>228</v>
      </c>
      <c r="I36" s="6" t="s">
        <v>99</v>
      </c>
      <c r="J36" s="6"/>
      <c r="K36" s="17">
        <v>7.21</v>
      </c>
      <c r="L36" s="6" t="s">
        <v>100</v>
      </c>
      <c r="M36" s="18">
        <v>3.3000000000000002E-2</v>
      </c>
      <c r="N36" s="8">
        <v>2.69E-2</v>
      </c>
      <c r="O36" s="7">
        <v>38697.74</v>
      </c>
      <c r="P36" s="7">
        <v>105.25</v>
      </c>
      <c r="Q36" s="7">
        <v>40.729999999999997</v>
      </c>
      <c r="R36" s="8">
        <v>2.0000000000000001E-4</v>
      </c>
      <c r="S36" s="8">
        <v>5.0000000000000001E-4</v>
      </c>
      <c r="T36" s="8">
        <v>1E-4</v>
      </c>
    </row>
    <row r="37" spans="2:20">
      <c r="B37" s="6" t="s">
        <v>233</v>
      </c>
      <c r="C37" s="17">
        <v>7590110</v>
      </c>
      <c r="D37" s="6" t="s">
        <v>165</v>
      </c>
      <c r="E37" s="6"/>
      <c r="F37" s="6">
        <v>759</v>
      </c>
      <c r="G37" s="6" t="s">
        <v>212</v>
      </c>
      <c r="H37" s="6" t="s">
        <v>228</v>
      </c>
      <c r="I37" s="6" t="s">
        <v>99</v>
      </c>
      <c r="J37" s="6"/>
      <c r="K37" s="17">
        <v>0.98</v>
      </c>
      <c r="L37" s="6" t="s">
        <v>100</v>
      </c>
      <c r="M37" s="18">
        <v>4.5499999999999999E-2</v>
      </c>
      <c r="N37" s="8">
        <v>1.29E-2</v>
      </c>
      <c r="O37" s="7">
        <v>93409.600000000006</v>
      </c>
      <c r="P37" s="7">
        <v>124.17</v>
      </c>
      <c r="Q37" s="7">
        <v>115.99</v>
      </c>
      <c r="R37" s="8">
        <v>2.9999999999999997E-4</v>
      </c>
      <c r="S37" s="8">
        <v>1.6000000000000001E-3</v>
      </c>
      <c r="T37" s="8">
        <v>2.0000000000000001E-4</v>
      </c>
    </row>
    <row r="38" spans="2:20">
      <c r="B38" s="6" t="s">
        <v>234</v>
      </c>
      <c r="C38" s="17">
        <v>1260462</v>
      </c>
      <c r="D38" s="6" t="s">
        <v>165</v>
      </c>
      <c r="E38" s="6"/>
      <c r="F38" s="6">
        <v>126</v>
      </c>
      <c r="G38" s="6" t="s">
        <v>212</v>
      </c>
      <c r="H38" s="6" t="s">
        <v>228</v>
      </c>
      <c r="I38" s="6" t="s">
        <v>99</v>
      </c>
      <c r="J38" s="6"/>
      <c r="K38" s="17">
        <v>1.66</v>
      </c>
      <c r="L38" s="6" t="s">
        <v>100</v>
      </c>
      <c r="M38" s="18">
        <v>5.2999999999999999E-2</v>
      </c>
      <c r="N38" s="8">
        <v>1.6899999999999998E-2</v>
      </c>
      <c r="O38" s="7">
        <v>4974.9399999999996</v>
      </c>
      <c r="P38" s="7">
        <v>125.3</v>
      </c>
      <c r="Q38" s="7">
        <v>6.23</v>
      </c>
      <c r="R38" s="8">
        <v>0</v>
      </c>
      <c r="S38" s="8">
        <v>1E-4</v>
      </c>
      <c r="T38" s="8">
        <v>0</v>
      </c>
    </row>
    <row r="39" spans="2:20">
      <c r="B39" s="6" t="s">
        <v>235</v>
      </c>
      <c r="C39" s="17">
        <v>1260546</v>
      </c>
      <c r="D39" s="6" t="s">
        <v>165</v>
      </c>
      <c r="E39" s="6"/>
      <c r="F39" s="6">
        <v>126</v>
      </c>
      <c r="G39" s="6" t="s">
        <v>212</v>
      </c>
      <c r="H39" s="6" t="s">
        <v>228</v>
      </c>
      <c r="I39" s="6" t="s">
        <v>99</v>
      </c>
      <c r="J39" s="6"/>
      <c r="K39" s="17">
        <v>5.29</v>
      </c>
      <c r="L39" s="6" t="s">
        <v>100</v>
      </c>
      <c r="M39" s="18">
        <v>5.3499999999999999E-2</v>
      </c>
      <c r="N39" s="8">
        <v>2.8400000000000002E-2</v>
      </c>
      <c r="O39" s="7">
        <v>2117366</v>
      </c>
      <c r="P39" s="7">
        <v>116.91</v>
      </c>
      <c r="Q39" s="7">
        <v>2475.41</v>
      </c>
      <c r="R39" s="8">
        <v>8.0000000000000004E-4</v>
      </c>
      <c r="S39" s="8">
        <v>3.32E-2</v>
      </c>
      <c r="T39" s="8">
        <v>3.8999999999999998E-3</v>
      </c>
    </row>
    <row r="40" spans="2:20">
      <c r="B40" s="6" t="s">
        <v>236</v>
      </c>
      <c r="C40" s="17">
        <v>1260397</v>
      </c>
      <c r="D40" s="6" t="s">
        <v>165</v>
      </c>
      <c r="E40" s="6"/>
      <c r="F40" s="6">
        <v>126</v>
      </c>
      <c r="G40" s="6" t="s">
        <v>212</v>
      </c>
      <c r="H40" s="6" t="s">
        <v>228</v>
      </c>
      <c r="I40" s="6" t="s">
        <v>99</v>
      </c>
      <c r="J40" s="6"/>
      <c r="K40" s="17">
        <v>3.31</v>
      </c>
      <c r="L40" s="6" t="s">
        <v>100</v>
      </c>
      <c r="M40" s="18">
        <v>5.0999999999999997E-2</v>
      </c>
      <c r="N40" s="8">
        <v>1.8599999999999998E-2</v>
      </c>
      <c r="O40" s="7">
        <v>69990</v>
      </c>
      <c r="P40" s="7">
        <v>133.83000000000001</v>
      </c>
      <c r="Q40" s="7">
        <v>93.67</v>
      </c>
      <c r="R40" s="8">
        <v>0</v>
      </c>
      <c r="S40" s="8">
        <v>1.2999999999999999E-3</v>
      </c>
      <c r="T40" s="8">
        <v>1E-4</v>
      </c>
    </row>
    <row r="41" spans="2:20">
      <c r="B41" s="6" t="s">
        <v>237</v>
      </c>
      <c r="C41" s="17">
        <v>1128875</v>
      </c>
      <c r="D41" s="6" t="s">
        <v>165</v>
      </c>
      <c r="E41" s="6"/>
      <c r="F41" s="6">
        <v>1367</v>
      </c>
      <c r="G41" s="6" t="s">
        <v>238</v>
      </c>
      <c r="H41" s="6" t="s">
        <v>228</v>
      </c>
      <c r="I41" s="6" t="s">
        <v>99</v>
      </c>
      <c r="J41" s="6"/>
      <c r="K41" s="17">
        <v>5.24</v>
      </c>
      <c r="L41" s="6" t="s">
        <v>100</v>
      </c>
      <c r="M41" s="18">
        <v>2.8000000000000001E-2</v>
      </c>
      <c r="N41" s="8">
        <v>1.5299999999999999E-2</v>
      </c>
      <c r="O41" s="7">
        <v>466588</v>
      </c>
      <c r="P41" s="7">
        <v>108.07</v>
      </c>
      <c r="Q41" s="7">
        <v>504.24</v>
      </c>
      <c r="R41" s="8">
        <v>2.0999999999999999E-3</v>
      </c>
      <c r="S41" s="8">
        <v>6.7999999999999996E-3</v>
      </c>
      <c r="T41" s="8">
        <v>8.0000000000000004E-4</v>
      </c>
    </row>
    <row r="42" spans="2:20">
      <c r="B42" s="6" t="s">
        <v>239</v>
      </c>
      <c r="C42" s="17">
        <v>1127901</v>
      </c>
      <c r="D42" s="6" t="s">
        <v>165</v>
      </c>
      <c r="E42" s="6"/>
      <c r="F42" s="6">
        <v>1604</v>
      </c>
      <c r="G42" s="6" t="s">
        <v>212</v>
      </c>
      <c r="H42" s="6" t="s">
        <v>228</v>
      </c>
      <c r="I42" s="6" t="s">
        <v>99</v>
      </c>
      <c r="J42" s="6"/>
      <c r="K42" s="17">
        <v>2.75</v>
      </c>
      <c r="L42" s="6" t="s">
        <v>100</v>
      </c>
      <c r="M42" s="18">
        <v>4.9500000000000002E-2</v>
      </c>
      <c r="N42" s="8">
        <v>1.9099999999999999E-2</v>
      </c>
      <c r="O42" s="7">
        <v>116460.91</v>
      </c>
      <c r="P42" s="7">
        <v>109.93</v>
      </c>
      <c r="Q42" s="7">
        <v>128.03</v>
      </c>
      <c r="R42" s="8">
        <v>2.9999999999999997E-4</v>
      </c>
      <c r="S42" s="8">
        <v>1.6999999999999999E-3</v>
      </c>
      <c r="T42" s="8">
        <v>2.0000000000000001E-4</v>
      </c>
    </row>
    <row r="43" spans="2:20">
      <c r="B43" s="6" t="s">
        <v>240</v>
      </c>
      <c r="C43" s="17">
        <v>3230224</v>
      </c>
      <c r="D43" s="6" t="s">
        <v>165</v>
      </c>
      <c r="E43" s="6"/>
      <c r="F43" s="6">
        <v>323</v>
      </c>
      <c r="G43" s="6" t="s">
        <v>212</v>
      </c>
      <c r="H43" s="6" t="s">
        <v>228</v>
      </c>
      <c r="I43" s="6" t="s">
        <v>99</v>
      </c>
      <c r="J43" s="6"/>
      <c r="K43" s="17">
        <v>3.15</v>
      </c>
      <c r="L43" s="6" t="s">
        <v>100</v>
      </c>
      <c r="M43" s="18">
        <v>5.8500000000000003E-2</v>
      </c>
      <c r="N43" s="8">
        <v>1.61E-2</v>
      </c>
      <c r="O43" s="7">
        <v>195792.78</v>
      </c>
      <c r="P43" s="7">
        <v>124.43</v>
      </c>
      <c r="Q43" s="7">
        <v>243.62</v>
      </c>
      <c r="R43" s="8">
        <v>1E-4</v>
      </c>
      <c r="S43" s="8">
        <v>3.3E-3</v>
      </c>
      <c r="T43" s="8">
        <v>4.0000000000000002E-4</v>
      </c>
    </row>
    <row r="44" spans="2:20">
      <c r="B44" s="6" t="s">
        <v>241</v>
      </c>
      <c r="C44" s="17">
        <v>3230174</v>
      </c>
      <c r="D44" s="6" t="s">
        <v>165</v>
      </c>
      <c r="E44" s="6"/>
      <c r="F44" s="6">
        <v>323</v>
      </c>
      <c r="G44" s="6" t="s">
        <v>212</v>
      </c>
      <c r="H44" s="6" t="s">
        <v>228</v>
      </c>
      <c r="I44" s="6" t="s">
        <v>99</v>
      </c>
      <c r="J44" s="6"/>
      <c r="K44" s="17">
        <v>3.4</v>
      </c>
      <c r="L44" s="6" t="s">
        <v>100</v>
      </c>
      <c r="M44" s="18">
        <v>2.29E-2</v>
      </c>
      <c r="N44" s="8">
        <v>1.4500000000000001E-2</v>
      </c>
      <c r="O44" s="7">
        <v>1013101.21</v>
      </c>
      <c r="P44" s="7">
        <v>102.93</v>
      </c>
      <c r="Q44" s="7">
        <v>1042.79</v>
      </c>
      <c r="R44" s="8">
        <v>1.6999999999999999E-3</v>
      </c>
      <c r="S44" s="8">
        <v>1.4E-2</v>
      </c>
      <c r="T44" s="8">
        <v>1.6000000000000001E-3</v>
      </c>
    </row>
    <row r="45" spans="2:20">
      <c r="B45" s="6" t="s">
        <v>242</v>
      </c>
      <c r="C45" s="17">
        <v>3230091</v>
      </c>
      <c r="D45" s="6" t="s">
        <v>165</v>
      </c>
      <c r="E45" s="6"/>
      <c r="F45" s="6">
        <v>323</v>
      </c>
      <c r="G45" s="6" t="s">
        <v>212</v>
      </c>
      <c r="H45" s="6" t="s">
        <v>228</v>
      </c>
      <c r="I45" s="6" t="s">
        <v>99</v>
      </c>
      <c r="J45" s="6"/>
      <c r="K45" s="17">
        <v>3.33</v>
      </c>
      <c r="L45" s="6" t="s">
        <v>100</v>
      </c>
      <c r="M45" s="18">
        <v>5.0999999999999997E-2</v>
      </c>
      <c r="N45" s="8">
        <v>1.0999999999999999E-2</v>
      </c>
      <c r="O45" s="7">
        <v>1167187.1200000001</v>
      </c>
      <c r="P45" s="7">
        <v>127.02</v>
      </c>
      <c r="Q45" s="7">
        <v>1482.56</v>
      </c>
      <c r="R45" s="8">
        <v>1E-3</v>
      </c>
      <c r="S45" s="8">
        <v>1.9900000000000001E-2</v>
      </c>
      <c r="T45" s="8">
        <v>2.3E-3</v>
      </c>
    </row>
    <row r="46" spans="2:20">
      <c r="B46" s="6" t="s">
        <v>243</v>
      </c>
      <c r="C46" s="17">
        <v>3230125</v>
      </c>
      <c r="D46" s="6" t="s">
        <v>165</v>
      </c>
      <c r="E46" s="6"/>
      <c r="F46" s="6">
        <v>323</v>
      </c>
      <c r="G46" s="6" t="s">
        <v>212</v>
      </c>
      <c r="H46" s="6" t="s">
        <v>228</v>
      </c>
      <c r="I46" s="6" t="s">
        <v>99</v>
      </c>
      <c r="J46" s="6"/>
      <c r="K46" s="17">
        <v>3.75</v>
      </c>
      <c r="L46" s="6" t="s">
        <v>100</v>
      </c>
      <c r="M46" s="18">
        <v>4.9000000000000002E-2</v>
      </c>
      <c r="N46" s="8">
        <v>1.54E-2</v>
      </c>
      <c r="O46" s="7">
        <v>111103.3</v>
      </c>
      <c r="P46" s="7">
        <v>115.32</v>
      </c>
      <c r="Q46" s="7">
        <v>128.12</v>
      </c>
      <c r="R46" s="8">
        <v>1E-4</v>
      </c>
      <c r="S46" s="8">
        <v>1.6999999999999999E-3</v>
      </c>
      <c r="T46" s="8">
        <v>2.0000000000000001E-4</v>
      </c>
    </row>
    <row r="47" spans="2:20">
      <c r="B47" s="6" t="s">
        <v>244</v>
      </c>
      <c r="C47" s="17">
        <v>1136753</v>
      </c>
      <c r="D47" s="6" t="s">
        <v>165</v>
      </c>
      <c r="E47" s="6"/>
      <c r="F47" s="6">
        <v>1357</v>
      </c>
      <c r="G47" s="6" t="s">
        <v>212</v>
      </c>
      <c r="H47" s="6" t="s">
        <v>228</v>
      </c>
      <c r="I47" s="6" t="s">
        <v>99</v>
      </c>
      <c r="J47" s="6"/>
      <c r="K47" s="17">
        <v>7.4</v>
      </c>
      <c r="L47" s="6" t="s">
        <v>100</v>
      </c>
      <c r="M47" s="18">
        <v>0.04</v>
      </c>
      <c r="N47" s="8">
        <v>1.9699999999999999E-2</v>
      </c>
      <c r="O47" s="7">
        <v>790466.76</v>
      </c>
      <c r="P47" s="7">
        <v>115.85</v>
      </c>
      <c r="Q47" s="7">
        <v>915.76</v>
      </c>
      <c r="R47" s="8">
        <v>6.0000000000000001E-3</v>
      </c>
      <c r="S47" s="8">
        <v>1.23E-2</v>
      </c>
      <c r="T47" s="8">
        <v>1.4E-3</v>
      </c>
    </row>
    <row r="48" spans="2:20">
      <c r="B48" s="6" t="s">
        <v>245</v>
      </c>
      <c r="C48" s="17">
        <v>1120823</v>
      </c>
      <c r="D48" s="6" t="s">
        <v>165</v>
      </c>
      <c r="E48" s="6"/>
      <c r="F48" s="6">
        <v>1239</v>
      </c>
      <c r="G48" s="6" t="s">
        <v>206</v>
      </c>
      <c r="H48" s="6" t="s">
        <v>246</v>
      </c>
      <c r="I48" s="6" t="s">
        <v>247</v>
      </c>
      <c r="J48" s="6"/>
      <c r="K48" s="17">
        <v>0.98</v>
      </c>
      <c r="L48" s="6" t="s">
        <v>100</v>
      </c>
      <c r="M48" s="18">
        <v>3.1E-2</v>
      </c>
      <c r="N48" s="8">
        <v>9.7000000000000003E-3</v>
      </c>
      <c r="O48" s="7">
        <v>56061</v>
      </c>
      <c r="P48" s="7">
        <v>107.9</v>
      </c>
      <c r="Q48" s="7">
        <v>60.49</v>
      </c>
      <c r="R48" s="8">
        <v>5.0000000000000001E-4</v>
      </c>
      <c r="S48" s="8">
        <v>8.0000000000000004E-4</v>
      </c>
      <c r="T48" s="8">
        <v>1E-4</v>
      </c>
    </row>
    <row r="49" spans="2:20">
      <c r="B49" s="6" t="s">
        <v>248</v>
      </c>
      <c r="C49" s="17">
        <v>1124080</v>
      </c>
      <c r="D49" s="6" t="s">
        <v>165</v>
      </c>
      <c r="E49" s="6"/>
      <c r="F49" s="6">
        <v>1239</v>
      </c>
      <c r="G49" s="6" t="s">
        <v>206</v>
      </c>
      <c r="H49" s="6" t="s">
        <v>246</v>
      </c>
      <c r="I49" s="6" t="s">
        <v>247</v>
      </c>
      <c r="J49" s="6"/>
      <c r="K49" s="17">
        <v>3.54</v>
      </c>
      <c r="L49" s="6" t="s">
        <v>100</v>
      </c>
      <c r="M49" s="18">
        <v>4.1500000000000002E-2</v>
      </c>
      <c r="N49" s="8">
        <v>8.5000000000000006E-3</v>
      </c>
      <c r="O49" s="7">
        <v>138087</v>
      </c>
      <c r="P49" s="7">
        <v>116.28</v>
      </c>
      <c r="Q49" s="7">
        <v>160.57</v>
      </c>
      <c r="R49" s="8">
        <v>5.0000000000000001E-4</v>
      </c>
      <c r="S49" s="8">
        <v>2.2000000000000001E-3</v>
      </c>
      <c r="T49" s="8">
        <v>2.0000000000000001E-4</v>
      </c>
    </row>
    <row r="50" spans="2:20">
      <c r="B50" s="6" t="s">
        <v>249</v>
      </c>
      <c r="C50" s="17">
        <v>5760160</v>
      </c>
      <c r="D50" s="6" t="s">
        <v>165</v>
      </c>
      <c r="E50" s="6"/>
      <c r="F50" s="6">
        <v>576</v>
      </c>
      <c r="G50" s="6" t="s">
        <v>250</v>
      </c>
      <c r="H50" s="6" t="s">
        <v>246</v>
      </c>
      <c r="I50" s="6" t="s">
        <v>99</v>
      </c>
      <c r="J50" s="6"/>
      <c r="K50" s="17">
        <v>2.33</v>
      </c>
      <c r="L50" s="6" t="s">
        <v>100</v>
      </c>
      <c r="M50" s="18">
        <v>4.7E-2</v>
      </c>
      <c r="N50" s="8">
        <v>1.9900000000000001E-2</v>
      </c>
      <c r="O50" s="7">
        <v>30893</v>
      </c>
      <c r="P50" s="7">
        <v>127.91</v>
      </c>
      <c r="Q50" s="7">
        <v>39.520000000000003</v>
      </c>
      <c r="R50" s="8">
        <v>0</v>
      </c>
      <c r="S50" s="8">
        <v>5.0000000000000001E-4</v>
      </c>
      <c r="T50" s="8">
        <v>1E-4</v>
      </c>
    </row>
    <row r="51" spans="2:20">
      <c r="B51" s="6" t="s">
        <v>251</v>
      </c>
      <c r="C51" s="17">
        <v>6130173</v>
      </c>
      <c r="D51" s="6" t="s">
        <v>165</v>
      </c>
      <c r="E51" s="6"/>
      <c r="F51" s="6">
        <v>613</v>
      </c>
      <c r="G51" s="6" t="s">
        <v>212</v>
      </c>
      <c r="H51" s="6" t="s">
        <v>246</v>
      </c>
      <c r="I51" s="6" t="s">
        <v>247</v>
      </c>
      <c r="J51" s="6"/>
      <c r="K51" s="17">
        <v>2.27</v>
      </c>
      <c r="L51" s="6" t="s">
        <v>100</v>
      </c>
      <c r="M51" s="18">
        <v>4.4299999999999999E-2</v>
      </c>
      <c r="N51" s="8">
        <v>1.54E-2</v>
      </c>
      <c r="O51" s="7">
        <v>629530.01</v>
      </c>
      <c r="P51" s="7">
        <v>109.66</v>
      </c>
      <c r="Q51" s="7">
        <v>690.34</v>
      </c>
      <c r="R51" s="8">
        <v>1.6000000000000001E-3</v>
      </c>
      <c r="S51" s="8">
        <v>9.1999999999999998E-3</v>
      </c>
      <c r="T51" s="8">
        <v>1.1000000000000001E-3</v>
      </c>
    </row>
    <row r="52" spans="2:20">
      <c r="B52" s="6" t="s">
        <v>252</v>
      </c>
      <c r="C52" s="17">
        <v>6130181</v>
      </c>
      <c r="D52" s="6" t="s">
        <v>165</v>
      </c>
      <c r="E52" s="6"/>
      <c r="F52" s="6">
        <v>613</v>
      </c>
      <c r="G52" s="6" t="s">
        <v>212</v>
      </c>
      <c r="H52" s="6" t="s">
        <v>246</v>
      </c>
      <c r="I52" s="6" t="s">
        <v>247</v>
      </c>
      <c r="J52" s="6"/>
      <c r="K52" s="17">
        <v>4.16</v>
      </c>
      <c r="L52" s="6" t="s">
        <v>100</v>
      </c>
      <c r="M52" s="18">
        <v>3.4799999999999998E-2</v>
      </c>
      <c r="N52" s="8">
        <v>2.1999999999999999E-2</v>
      </c>
      <c r="O52" s="7">
        <v>56636.35</v>
      </c>
      <c r="P52" s="7">
        <v>106.35</v>
      </c>
      <c r="Q52" s="7">
        <v>60.23</v>
      </c>
      <c r="R52" s="8">
        <v>1E-4</v>
      </c>
      <c r="S52" s="8">
        <v>8.0000000000000004E-4</v>
      </c>
      <c r="T52" s="8">
        <v>1E-4</v>
      </c>
    </row>
    <row r="53" spans="2:20">
      <c r="B53" s="6" t="s">
        <v>253</v>
      </c>
      <c r="C53" s="17">
        <v>6130124</v>
      </c>
      <c r="D53" s="6" t="s">
        <v>165</v>
      </c>
      <c r="E53" s="6"/>
      <c r="F53" s="6">
        <v>613</v>
      </c>
      <c r="G53" s="6" t="s">
        <v>212</v>
      </c>
      <c r="H53" s="6" t="s">
        <v>246</v>
      </c>
      <c r="I53" s="6" t="s">
        <v>247</v>
      </c>
      <c r="J53" s="6"/>
      <c r="K53" s="17">
        <v>0.56000000000000005</v>
      </c>
      <c r="L53" s="6" t="s">
        <v>100</v>
      </c>
      <c r="M53" s="18">
        <v>4.8000000000000001E-2</v>
      </c>
      <c r="N53" s="8">
        <v>3.1099999999999999E-2</v>
      </c>
      <c r="O53" s="7">
        <v>142187.20000000001</v>
      </c>
      <c r="P53" s="7">
        <v>107.2</v>
      </c>
      <c r="Q53" s="7">
        <v>152.41999999999999</v>
      </c>
      <c r="R53" s="8">
        <v>1.8E-3</v>
      </c>
      <c r="S53" s="8">
        <v>2E-3</v>
      </c>
      <c r="T53" s="8">
        <v>2.0000000000000001E-4</v>
      </c>
    </row>
    <row r="54" spans="2:20">
      <c r="B54" s="6" t="s">
        <v>254</v>
      </c>
      <c r="C54" s="17">
        <v>1096270</v>
      </c>
      <c r="D54" s="6" t="s">
        <v>165</v>
      </c>
      <c r="E54" s="6"/>
      <c r="F54" s="6">
        <v>2066</v>
      </c>
      <c r="G54" s="6" t="s">
        <v>255</v>
      </c>
      <c r="H54" s="6" t="s">
        <v>246</v>
      </c>
      <c r="I54" s="6" t="s">
        <v>99</v>
      </c>
      <c r="J54" s="6"/>
      <c r="K54" s="17">
        <v>0.25</v>
      </c>
      <c r="L54" s="6" t="s">
        <v>100</v>
      </c>
      <c r="M54" s="18">
        <v>5.2999999999999999E-2</v>
      </c>
      <c r="N54" s="8">
        <v>4.2000000000000003E-2</v>
      </c>
      <c r="O54" s="7">
        <v>399773.55</v>
      </c>
      <c r="P54" s="7">
        <v>124.42</v>
      </c>
      <c r="Q54" s="7">
        <v>497.4</v>
      </c>
      <c r="R54" s="8">
        <v>2.2000000000000001E-3</v>
      </c>
      <c r="S54" s="8">
        <v>6.7000000000000002E-3</v>
      </c>
      <c r="T54" s="8">
        <v>8.0000000000000004E-4</v>
      </c>
    </row>
    <row r="55" spans="2:20">
      <c r="B55" s="6" t="s">
        <v>256</v>
      </c>
      <c r="C55" s="17">
        <v>1107333</v>
      </c>
      <c r="D55" s="6" t="s">
        <v>165</v>
      </c>
      <c r="E55" s="6"/>
      <c r="F55" s="6">
        <v>2066</v>
      </c>
      <c r="G55" s="6" t="s">
        <v>255</v>
      </c>
      <c r="H55" s="6" t="s">
        <v>246</v>
      </c>
      <c r="I55" s="6" t="s">
        <v>99</v>
      </c>
      <c r="J55" s="6"/>
      <c r="K55" s="17">
        <v>0.74</v>
      </c>
      <c r="L55" s="6" t="s">
        <v>100</v>
      </c>
      <c r="M55" s="18">
        <v>5.1900000000000002E-2</v>
      </c>
      <c r="N55" s="8">
        <v>1.67E-2</v>
      </c>
      <c r="O55" s="7">
        <v>376118.98</v>
      </c>
      <c r="P55" s="7">
        <v>121.04</v>
      </c>
      <c r="Q55" s="7">
        <v>455.25</v>
      </c>
      <c r="R55" s="8">
        <v>1.2999999999999999E-3</v>
      </c>
      <c r="S55" s="8">
        <v>6.1000000000000004E-3</v>
      </c>
      <c r="T55" s="8">
        <v>6.9999999999999999E-4</v>
      </c>
    </row>
    <row r="56" spans="2:20">
      <c r="B56" s="6" t="s">
        <v>257</v>
      </c>
      <c r="C56" s="17">
        <v>6620207</v>
      </c>
      <c r="D56" s="6" t="s">
        <v>165</v>
      </c>
      <c r="E56" s="6"/>
      <c r="F56" s="6">
        <v>662</v>
      </c>
      <c r="G56" s="6" t="s">
        <v>206</v>
      </c>
      <c r="H56" s="6" t="s">
        <v>246</v>
      </c>
      <c r="I56" s="6" t="s">
        <v>99</v>
      </c>
      <c r="J56" s="6"/>
      <c r="K56" s="17">
        <v>0.23</v>
      </c>
      <c r="L56" s="6" t="s">
        <v>100</v>
      </c>
      <c r="M56" s="18">
        <v>6.5000000000000002E-2</v>
      </c>
      <c r="N56" s="8">
        <v>3.8399999999999997E-2</v>
      </c>
      <c r="O56" s="7">
        <v>6617</v>
      </c>
      <c r="P56" s="7">
        <v>129.59</v>
      </c>
      <c r="Q56" s="7">
        <v>8.57</v>
      </c>
      <c r="R56" s="8">
        <v>0</v>
      </c>
      <c r="S56" s="8">
        <v>1E-4</v>
      </c>
      <c r="T56" s="8">
        <v>0</v>
      </c>
    </row>
    <row r="57" spans="2:20">
      <c r="B57" s="6" t="s">
        <v>258</v>
      </c>
      <c r="C57" s="17">
        <v>7150337</v>
      </c>
      <c r="D57" s="6" t="s">
        <v>165</v>
      </c>
      <c r="E57" s="6"/>
      <c r="F57" s="6">
        <v>715</v>
      </c>
      <c r="G57" s="6" t="s">
        <v>212</v>
      </c>
      <c r="H57" s="6" t="s">
        <v>259</v>
      </c>
      <c r="I57" s="6" t="s">
        <v>247</v>
      </c>
      <c r="J57" s="6"/>
      <c r="K57" s="17">
        <v>2.58</v>
      </c>
      <c r="L57" s="6" t="s">
        <v>100</v>
      </c>
      <c r="M57" s="18">
        <v>5.3499999999999999E-2</v>
      </c>
      <c r="N57" s="8">
        <v>1.7399999999999999E-2</v>
      </c>
      <c r="O57" s="7">
        <v>319137</v>
      </c>
      <c r="P57" s="7">
        <v>111.92</v>
      </c>
      <c r="Q57" s="7">
        <v>357.18</v>
      </c>
      <c r="R57" s="8">
        <v>8.9999999999999998E-4</v>
      </c>
      <c r="S57" s="8">
        <v>4.7999999999999996E-3</v>
      </c>
      <c r="T57" s="8">
        <v>5.9999999999999995E-4</v>
      </c>
    </row>
    <row r="58" spans="2:20">
      <c r="B58" s="6" t="s">
        <v>260</v>
      </c>
      <c r="C58" s="17">
        <v>5050166</v>
      </c>
      <c r="D58" s="6" t="s">
        <v>165</v>
      </c>
      <c r="E58" s="6"/>
      <c r="F58" s="6">
        <v>505</v>
      </c>
      <c r="G58" s="6" t="s">
        <v>212</v>
      </c>
      <c r="H58" s="6" t="s">
        <v>259</v>
      </c>
      <c r="I58" s="6" t="s">
        <v>99</v>
      </c>
      <c r="J58" s="6"/>
      <c r="K58" s="17">
        <v>2.73</v>
      </c>
      <c r="L58" s="6" t="s">
        <v>100</v>
      </c>
      <c r="M58" s="18">
        <v>4.4499999999999998E-2</v>
      </c>
      <c r="N58" s="8">
        <v>1.5900000000000001E-2</v>
      </c>
      <c r="O58" s="7">
        <v>34852.44</v>
      </c>
      <c r="P58" s="7">
        <v>110</v>
      </c>
      <c r="Q58" s="7">
        <v>38.340000000000003</v>
      </c>
      <c r="R58" s="8">
        <v>2.0000000000000001E-4</v>
      </c>
      <c r="S58" s="8">
        <v>5.0000000000000001E-4</v>
      </c>
      <c r="T58" s="8">
        <v>1E-4</v>
      </c>
    </row>
    <row r="59" spans="2:20">
      <c r="B59" s="6" t="s">
        <v>261</v>
      </c>
      <c r="C59" s="17">
        <v>3870094</v>
      </c>
      <c r="D59" s="6" t="s">
        <v>165</v>
      </c>
      <c r="E59" s="6"/>
      <c r="F59" s="6">
        <v>387</v>
      </c>
      <c r="G59" s="6" t="s">
        <v>212</v>
      </c>
      <c r="H59" s="6" t="s">
        <v>259</v>
      </c>
      <c r="I59" s="6" t="s">
        <v>247</v>
      </c>
      <c r="J59" s="6"/>
      <c r="K59" s="17">
        <v>2.21</v>
      </c>
      <c r="L59" s="6" t="s">
        <v>100</v>
      </c>
      <c r="M59" s="18">
        <v>4.8000000000000001E-2</v>
      </c>
      <c r="N59" s="8">
        <v>1.95E-2</v>
      </c>
      <c r="O59" s="7">
        <v>229333.38</v>
      </c>
      <c r="P59" s="7">
        <v>108.77</v>
      </c>
      <c r="Q59" s="7">
        <v>249.45</v>
      </c>
      <c r="R59" s="8">
        <v>5.0000000000000001E-4</v>
      </c>
      <c r="S59" s="8">
        <v>3.3E-3</v>
      </c>
      <c r="T59" s="8">
        <v>4.0000000000000002E-4</v>
      </c>
    </row>
    <row r="60" spans="2:20">
      <c r="B60" s="6" t="s">
        <v>262</v>
      </c>
      <c r="C60" s="17">
        <v>1097955</v>
      </c>
      <c r="D60" s="6" t="s">
        <v>165</v>
      </c>
      <c r="E60" s="6"/>
      <c r="F60" s="6">
        <v>1338</v>
      </c>
      <c r="G60" s="6" t="s">
        <v>212</v>
      </c>
      <c r="H60" s="6" t="s">
        <v>259</v>
      </c>
      <c r="I60" s="6" t="s">
        <v>247</v>
      </c>
      <c r="J60" s="6"/>
      <c r="K60" s="17">
        <v>0.22</v>
      </c>
      <c r="L60" s="6" t="s">
        <v>100</v>
      </c>
      <c r="M60" s="18">
        <v>5.8999999999999997E-2</v>
      </c>
      <c r="N60" s="8">
        <v>5.5999999999999999E-3</v>
      </c>
      <c r="O60" s="7">
        <v>36750.25</v>
      </c>
      <c r="P60" s="7">
        <v>121.23</v>
      </c>
      <c r="Q60" s="7">
        <v>44.55</v>
      </c>
      <c r="R60" s="8">
        <v>1E-3</v>
      </c>
      <c r="S60" s="8">
        <v>5.9999999999999995E-4</v>
      </c>
      <c r="T60" s="8">
        <v>1E-4</v>
      </c>
    </row>
    <row r="61" spans="2:20">
      <c r="B61" s="6" t="s">
        <v>263</v>
      </c>
      <c r="C61" s="17">
        <v>1126093</v>
      </c>
      <c r="D61" s="6" t="s">
        <v>165</v>
      </c>
      <c r="E61" s="6"/>
      <c r="F61" s="6">
        <v>1338</v>
      </c>
      <c r="G61" s="6" t="s">
        <v>212</v>
      </c>
      <c r="H61" s="6" t="s">
        <v>259</v>
      </c>
      <c r="I61" s="6" t="s">
        <v>247</v>
      </c>
      <c r="J61" s="6"/>
      <c r="K61" s="17">
        <v>1.7</v>
      </c>
      <c r="L61" s="6" t="s">
        <v>100</v>
      </c>
      <c r="M61" s="18">
        <v>4.7E-2</v>
      </c>
      <c r="N61" s="8">
        <v>2.0799999999999999E-2</v>
      </c>
      <c r="O61" s="7">
        <v>25.14</v>
      </c>
      <c r="P61" s="7">
        <v>106.97</v>
      </c>
      <c r="Q61" s="7">
        <v>0.03</v>
      </c>
      <c r="R61" s="8">
        <v>0</v>
      </c>
      <c r="S61" s="8">
        <v>0</v>
      </c>
      <c r="T61" s="8">
        <v>0</v>
      </c>
    </row>
    <row r="62" spans="2:20">
      <c r="B62" s="6" t="s">
        <v>264</v>
      </c>
      <c r="C62" s="17">
        <v>2510139</v>
      </c>
      <c r="D62" s="6" t="s">
        <v>165</v>
      </c>
      <c r="E62" s="6"/>
      <c r="F62" s="6">
        <v>251</v>
      </c>
      <c r="G62" s="6" t="s">
        <v>212</v>
      </c>
      <c r="H62" s="6" t="s">
        <v>259</v>
      </c>
      <c r="I62" s="6" t="s">
        <v>99</v>
      </c>
      <c r="J62" s="6"/>
      <c r="K62" s="17">
        <v>2.38</v>
      </c>
      <c r="L62" s="6" t="s">
        <v>100</v>
      </c>
      <c r="M62" s="18">
        <v>4.2500000000000003E-2</v>
      </c>
      <c r="N62" s="8">
        <v>1.61E-2</v>
      </c>
      <c r="O62" s="7">
        <v>92065.05</v>
      </c>
      <c r="P62" s="7">
        <v>114.63</v>
      </c>
      <c r="Q62" s="7">
        <v>105.53</v>
      </c>
      <c r="R62" s="8">
        <v>4.0000000000000002E-4</v>
      </c>
      <c r="S62" s="8">
        <v>1.4E-3</v>
      </c>
      <c r="T62" s="8">
        <v>2.0000000000000001E-4</v>
      </c>
    </row>
    <row r="63" spans="2:20">
      <c r="B63" s="6" t="s">
        <v>265</v>
      </c>
      <c r="C63" s="17">
        <v>1132323</v>
      </c>
      <c r="D63" s="6" t="s">
        <v>165</v>
      </c>
      <c r="E63" s="6"/>
      <c r="F63" s="6">
        <v>1618</v>
      </c>
      <c r="G63" s="6" t="s">
        <v>212</v>
      </c>
      <c r="H63" s="6" t="s">
        <v>259</v>
      </c>
      <c r="I63" s="6" t="s">
        <v>99</v>
      </c>
      <c r="J63" s="6"/>
      <c r="K63" s="17">
        <v>4.45</v>
      </c>
      <c r="L63" s="6" t="s">
        <v>100</v>
      </c>
      <c r="M63" s="18">
        <v>2.4E-2</v>
      </c>
      <c r="N63" s="8">
        <v>3.04E-2</v>
      </c>
      <c r="O63" s="7">
        <v>1519679</v>
      </c>
      <c r="P63" s="7">
        <v>98.26</v>
      </c>
      <c r="Q63" s="7">
        <v>1493.24</v>
      </c>
      <c r="R63" s="8">
        <v>2.5000000000000001E-3</v>
      </c>
      <c r="S63" s="8">
        <v>0.02</v>
      </c>
      <c r="T63" s="8">
        <v>2.3E-3</v>
      </c>
    </row>
    <row r="64" spans="2:20">
      <c r="B64" s="6" t="s">
        <v>266</v>
      </c>
      <c r="C64" s="17">
        <v>4110151</v>
      </c>
      <c r="D64" s="6" t="s">
        <v>165</v>
      </c>
      <c r="E64" s="6"/>
      <c r="F64" s="6">
        <v>411</v>
      </c>
      <c r="G64" s="6" t="s">
        <v>212</v>
      </c>
      <c r="H64" s="6" t="s">
        <v>259</v>
      </c>
      <c r="I64" s="6" t="s">
        <v>247</v>
      </c>
      <c r="J64" s="6"/>
      <c r="K64" s="17">
        <v>0.16</v>
      </c>
      <c r="L64" s="6" t="s">
        <v>100</v>
      </c>
      <c r="M64" s="18">
        <v>6.5000000000000002E-2</v>
      </c>
      <c r="N64" s="8">
        <v>2.5899999999999999E-2</v>
      </c>
      <c r="O64" s="7">
        <v>151485.1</v>
      </c>
      <c r="P64" s="7">
        <v>110.72</v>
      </c>
      <c r="Q64" s="7">
        <v>167.72</v>
      </c>
      <c r="R64" s="8">
        <v>1.8E-3</v>
      </c>
      <c r="S64" s="8">
        <v>2.2000000000000001E-3</v>
      </c>
      <c r="T64" s="8">
        <v>2.9999999999999997E-4</v>
      </c>
    </row>
    <row r="65" spans="2:20">
      <c r="B65" s="6" t="s">
        <v>267</v>
      </c>
      <c r="C65" s="17">
        <v>4110094</v>
      </c>
      <c r="D65" s="6" t="s">
        <v>165</v>
      </c>
      <c r="E65" s="6"/>
      <c r="F65" s="6">
        <v>411</v>
      </c>
      <c r="G65" s="6" t="s">
        <v>212</v>
      </c>
      <c r="H65" s="6" t="s">
        <v>259</v>
      </c>
      <c r="I65" s="6" t="s">
        <v>247</v>
      </c>
      <c r="J65" s="6"/>
      <c r="K65" s="17">
        <v>2.62</v>
      </c>
      <c r="L65" s="6" t="s">
        <v>100</v>
      </c>
      <c r="M65" s="18">
        <v>4.5999999999999999E-2</v>
      </c>
      <c r="N65" s="8">
        <v>2.3599999999999999E-2</v>
      </c>
      <c r="O65" s="7">
        <v>10687.56</v>
      </c>
      <c r="P65" s="7">
        <v>127.75</v>
      </c>
      <c r="Q65" s="7">
        <v>13.65</v>
      </c>
      <c r="R65" s="8">
        <v>0</v>
      </c>
      <c r="S65" s="8">
        <v>2.0000000000000001E-4</v>
      </c>
      <c r="T65" s="8">
        <v>0</v>
      </c>
    </row>
    <row r="66" spans="2:20">
      <c r="B66" s="6" t="s">
        <v>268</v>
      </c>
      <c r="C66" s="17">
        <v>7430069</v>
      </c>
      <c r="D66" s="6" t="s">
        <v>165</v>
      </c>
      <c r="E66" s="6"/>
      <c r="F66" s="6">
        <v>743</v>
      </c>
      <c r="G66" s="6" t="s">
        <v>212</v>
      </c>
      <c r="H66" s="6" t="s">
        <v>259</v>
      </c>
      <c r="I66" s="6" t="s">
        <v>99</v>
      </c>
      <c r="J66" s="6"/>
      <c r="K66" s="17">
        <v>2.15</v>
      </c>
      <c r="L66" s="6" t="s">
        <v>100</v>
      </c>
      <c r="M66" s="18">
        <v>5.3999999999999999E-2</v>
      </c>
      <c r="N66" s="8">
        <v>1.55E-2</v>
      </c>
      <c r="O66" s="7">
        <v>119746.61</v>
      </c>
      <c r="P66" s="7">
        <v>131.06</v>
      </c>
      <c r="Q66" s="7">
        <v>156.94</v>
      </c>
      <c r="R66" s="8">
        <v>5.0000000000000001E-4</v>
      </c>
      <c r="S66" s="8">
        <v>2.0999999999999999E-3</v>
      </c>
      <c r="T66" s="8">
        <v>2.0000000000000001E-4</v>
      </c>
    </row>
    <row r="67" spans="2:20">
      <c r="B67" s="6" t="s">
        <v>269</v>
      </c>
      <c r="C67" s="17">
        <v>1130632</v>
      </c>
      <c r="D67" s="6" t="s">
        <v>165</v>
      </c>
      <c r="E67" s="6"/>
      <c r="F67" s="6">
        <v>1450</v>
      </c>
      <c r="G67" s="6" t="s">
        <v>212</v>
      </c>
      <c r="H67" s="6" t="s">
        <v>259</v>
      </c>
      <c r="I67" s="6" t="s">
        <v>99</v>
      </c>
      <c r="J67" s="6"/>
      <c r="K67" s="17">
        <v>3.81</v>
      </c>
      <c r="L67" s="6" t="s">
        <v>100</v>
      </c>
      <c r="M67" s="18">
        <v>3.3500000000000002E-2</v>
      </c>
      <c r="N67" s="8">
        <v>2.06E-2</v>
      </c>
      <c r="O67" s="7">
        <v>25884</v>
      </c>
      <c r="P67" s="7">
        <v>106.47</v>
      </c>
      <c r="Q67" s="7">
        <v>27.56</v>
      </c>
      <c r="R67" s="8">
        <v>1E-4</v>
      </c>
      <c r="S67" s="8">
        <v>4.0000000000000002E-4</v>
      </c>
      <c r="T67" s="8">
        <v>0</v>
      </c>
    </row>
    <row r="68" spans="2:20">
      <c r="B68" s="6" t="s">
        <v>270</v>
      </c>
      <c r="C68" s="17">
        <v>6990139</v>
      </c>
      <c r="D68" s="6" t="s">
        <v>165</v>
      </c>
      <c r="E68" s="6"/>
      <c r="F68" s="6">
        <v>699</v>
      </c>
      <c r="G68" s="6" t="s">
        <v>212</v>
      </c>
      <c r="H68" s="6" t="s">
        <v>259</v>
      </c>
      <c r="I68" s="6" t="s">
        <v>99</v>
      </c>
      <c r="J68" s="6"/>
      <c r="K68" s="17">
        <v>0.62</v>
      </c>
      <c r="L68" s="6" t="s">
        <v>100</v>
      </c>
      <c r="M68" s="18">
        <v>0.05</v>
      </c>
      <c r="N68" s="8">
        <v>1.6199999999999999E-2</v>
      </c>
      <c r="O68" s="7">
        <v>408270.87</v>
      </c>
      <c r="P68" s="7">
        <v>126.94</v>
      </c>
      <c r="Q68" s="7">
        <v>518.26</v>
      </c>
      <c r="R68" s="8">
        <v>6.9999999999999999E-4</v>
      </c>
      <c r="S68" s="8">
        <v>6.8999999999999999E-3</v>
      </c>
      <c r="T68" s="8">
        <v>8.0000000000000004E-4</v>
      </c>
    </row>
    <row r="69" spans="2:20">
      <c r="B69" s="6" t="s">
        <v>271</v>
      </c>
      <c r="C69" s="17">
        <v>4590089</v>
      </c>
      <c r="D69" s="6" t="s">
        <v>165</v>
      </c>
      <c r="E69" s="6"/>
      <c r="F69" s="6">
        <v>459</v>
      </c>
      <c r="G69" s="6" t="s">
        <v>272</v>
      </c>
      <c r="H69" s="6" t="s">
        <v>259</v>
      </c>
      <c r="I69" s="6" t="s">
        <v>99</v>
      </c>
      <c r="J69" s="6"/>
      <c r="K69" s="17">
        <v>7.0000000000000007E-2</v>
      </c>
      <c r="L69" s="6" t="s">
        <v>100</v>
      </c>
      <c r="M69" s="18">
        <v>5.2999999999999999E-2</v>
      </c>
      <c r="N69" s="8">
        <v>5.9799999999999999E-2</v>
      </c>
      <c r="O69" s="7">
        <v>205587.92</v>
      </c>
      <c r="P69" s="7">
        <v>121.36</v>
      </c>
      <c r="Q69" s="7">
        <v>249.5</v>
      </c>
      <c r="R69" s="8">
        <v>1.4E-3</v>
      </c>
      <c r="S69" s="8">
        <v>3.3E-3</v>
      </c>
      <c r="T69" s="8">
        <v>4.0000000000000002E-4</v>
      </c>
    </row>
    <row r="70" spans="2:20">
      <c r="B70" s="6" t="s">
        <v>273</v>
      </c>
      <c r="C70" s="17">
        <v>4590097</v>
      </c>
      <c r="D70" s="6" t="s">
        <v>165</v>
      </c>
      <c r="E70" s="6"/>
      <c r="F70" s="6">
        <v>459</v>
      </c>
      <c r="G70" s="6" t="s">
        <v>272</v>
      </c>
      <c r="H70" s="6" t="s">
        <v>259</v>
      </c>
      <c r="I70" s="6" t="s">
        <v>99</v>
      </c>
      <c r="J70" s="6"/>
      <c r="K70" s="17">
        <v>0.45</v>
      </c>
      <c r="L70" s="6" t="s">
        <v>100</v>
      </c>
      <c r="M70" s="18">
        <v>5.1499999999999997E-2</v>
      </c>
      <c r="N70" s="8">
        <v>3.9199999999999999E-2</v>
      </c>
      <c r="O70" s="7">
        <v>135407.5</v>
      </c>
      <c r="P70" s="7">
        <v>121.22</v>
      </c>
      <c r="Q70" s="7">
        <v>164.14</v>
      </c>
      <c r="R70" s="8">
        <v>1.8E-3</v>
      </c>
      <c r="S70" s="8">
        <v>2.2000000000000001E-3</v>
      </c>
      <c r="T70" s="8">
        <v>2.9999999999999997E-4</v>
      </c>
    </row>
    <row r="71" spans="2:20">
      <c r="B71" s="6" t="s">
        <v>274</v>
      </c>
      <c r="C71" s="17">
        <v>1410224</v>
      </c>
      <c r="D71" s="6" t="s">
        <v>165</v>
      </c>
      <c r="E71" s="6"/>
      <c r="F71" s="6">
        <v>141</v>
      </c>
      <c r="G71" s="6" t="s">
        <v>272</v>
      </c>
      <c r="H71" s="6" t="s">
        <v>259</v>
      </c>
      <c r="I71" s="6" t="s">
        <v>99</v>
      </c>
      <c r="J71" s="6"/>
      <c r="K71" s="17">
        <v>0.73</v>
      </c>
      <c r="L71" s="6" t="s">
        <v>100</v>
      </c>
      <c r="M71" s="18">
        <v>2.3E-2</v>
      </c>
      <c r="N71" s="8">
        <v>1.6400000000000001E-2</v>
      </c>
      <c r="O71" s="7">
        <v>119186.06</v>
      </c>
      <c r="P71" s="7">
        <v>105.12</v>
      </c>
      <c r="Q71" s="7">
        <v>125.29</v>
      </c>
      <c r="R71" s="8">
        <v>8.0000000000000004E-4</v>
      </c>
      <c r="S71" s="8">
        <v>1.6999999999999999E-3</v>
      </c>
      <c r="T71" s="8">
        <v>2.0000000000000001E-4</v>
      </c>
    </row>
    <row r="72" spans="2:20">
      <c r="B72" s="6" t="s">
        <v>275</v>
      </c>
      <c r="C72" s="17">
        <v>1820158</v>
      </c>
      <c r="D72" s="6" t="s">
        <v>165</v>
      </c>
      <c r="E72" s="6"/>
      <c r="F72" s="6">
        <v>182</v>
      </c>
      <c r="G72" s="6" t="s">
        <v>212</v>
      </c>
      <c r="H72" s="6" t="s">
        <v>276</v>
      </c>
      <c r="I72" s="6" t="s">
        <v>247</v>
      </c>
      <c r="J72" s="6"/>
      <c r="K72" s="17">
        <v>1.67</v>
      </c>
      <c r="L72" s="6" t="s">
        <v>100</v>
      </c>
      <c r="M72" s="18">
        <v>5.6000000000000001E-2</v>
      </c>
      <c r="N72" s="8">
        <v>2.0199999999999999E-2</v>
      </c>
      <c r="O72" s="7">
        <v>85138.6</v>
      </c>
      <c r="P72" s="7">
        <v>112.85</v>
      </c>
      <c r="Q72" s="7">
        <v>96.08</v>
      </c>
      <c r="R72" s="8">
        <v>2.9999999999999997E-4</v>
      </c>
      <c r="S72" s="8">
        <v>1.2999999999999999E-3</v>
      </c>
      <c r="T72" s="8">
        <v>1E-4</v>
      </c>
    </row>
    <row r="73" spans="2:20">
      <c r="B73" s="6" t="s">
        <v>277</v>
      </c>
      <c r="C73" s="17">
        <v>7150246</v>
      </c>
      <c r="D73" s="6" t="s">
        <v>165</v>
      </c>
      <c r="E73" s="6"/>
      <c r="F73" s="6">
        <v>715</v>
      </c>
      <c r="G73" s="6" t="s">
        <v>212</v>
      </c>
      <c r="H73" s="6" t="s">
        <v>276</v>
      </c>
      <c r="I73" s="6" t="s">
        <v>99</v>
      </c>
      <c r="J73" s="6"/>
      <c r="K73" s="17">
        <v>0.73</v>
      </c>
      <c r="L73" s="6" t="s">
        <v>100</v>
      </c>
      <c r="M73" s="18">
        <v>5.5E-2</v>
      </c>
      <c r="N73" s="8">
        <v>1.8800000000000001E-2</v>
      </c>
      <c r="O73" s="7">
        <v>46916.800000000003</v>
      </c>
      <c r="P73" s="7">
        <v>124.28</v>
      </c>
      <c r="Q73" s="7">
        <v>58.31</v>
      </c>
      <c r="R73" s="8">
        <v>4.0000000000000002E-4</v>
      </c>
      <c r="S73" s="8">
        <v>8.0000000000000004E-4</v>
      </c>
      <c r="T73" s="8">
        <v>1E-4</v>
      </c>
    </row>
    <row r="74" spans="2:20">
      <c r="B74" s="6" t="s">
        <v>278</v>
      </c>
      <c r="C74" s="17">
        <v>1120880</v>
      </c>
      <c r="D74" s="6" t="s">
        <v>165</v>
      </c>
      <c r="E74" s="6"/>
      <c r="F74" s="6">
        <v>2156</v>
      </c>
      <c r="G74" s="6" t="s">
        <v>255</v>
      </c>
      <c r="H74" s="6" t="s">
        <v>276</v>
      </c>
      <c r="I74" s="6" t="s">
        <v>247</v>
      </c>
      <c r="J74" s="6"/>
      <c r="K74" s="17">
        <v>1.4</v>
      </c>
      <c r="L74" s="6" t="s">
        <v>100</v>
      </c>
      <c r="M74" s="18">
        <v>4.4499999999999998E-2</v>
      </c>
      <c r="N74" s="8">
        <v>2.1000000000000001E-2</v>
      </c>
      <c r="O74" s="7">
        <v>20628</v>
      </c>
      <c r="P74" s="7">
        <v>109.46</v>
      </c>
      <c r="Q74" s="7">
        <v>22.58</v>
      </c>
      <c r="R74" s="8">
        <v>1E-4</v>
      </c>
      <c r="S74" s="8">
        <v>2.9999999999999997E-4</v>
      </c>
      <c r="T74" s="8">
        <v>0</v>
      </c>
    </row>
    <row r="75" spans="2:20">
      <c r="B75" s="6" t="s">
        <v>279</v>
      </c>
      <c r="C75" s="17">
        <v>1127588</v>
      </c>
      <c r="D75" s="6" t="s">
        <v>165</v>
      </c>
      <c r="E75" s="6"/>
      <c r="F75" s="6">
        <v>1382</v>
      </c>
      <c r="G75" s="6" t="s">
        <v>272</v>
      </c>
      <c r="H75" s="6" t="s">
        <v>276</v>
      </c>
      <c r="I75" s="6" t="s">
        <v>247</v>
      </c>
      <c r="J75" s="6"/>
      <c r="K75" s="17">
        <v>1.37</v>
      </c>
      <c r="L75" s="6" t="s">
        <v>100</v>
      </c>
      <c r="M75" s="18">
        <v>4.2000000000000003E-2</v>
      </c>
      <c r="N75" s="8">
        <v>1.7500000000000002E-2</v>
      </c>
      <c r="O75" s="7">
        <v>473139.22</v>
      </c>
      <c r="P75" s="7">
        <v>104.01</v>
      </c>
      <c r="Q75" s="7">
        <v>492.11</v>
      </c>
      <c r="R75" s="8">
        <v>1E-3</v>
      </c>
      <c r="S75" s="8">
        <v>6.6E-3</v>
      </c>
      <c r="T75" s="8">
        <v>8.0000000000000004E-4</v>
      </c>
    </row>
    <row r="76" spans="2:20">
      <c r="B76" s="6" t="s">
        <v>280</v>
      </c>
      <c r="C76" s="17">
        <v>1123884</v>
      </c>
      <c r="D76" s="6" t="s">
        <v>165</v>
      </c>
      <c r="E76" s="6"/>
      <c r="F76" s="6">
        <v>1448</v>
      </c>
      <c r="G76" s="6" t="s">
        <v>212</v>
      </c>
      <c r="H76" s="6" t="s">
        <v>276</v>
      </c>
      <c r="I76" s="6" t="s">
        <v>247</v>
      </c>
      <c r="J76" s="6"/>
      <c r="K76" s="17">
        <v>2.13</v>
      </c>
      <c r="L76" s="6" t="s">
        <v>100</v>
      </c>
      <c r="M76" s="18">
        <v>5.5E-2</v>
      </c>
      <c r="N76" s="8">
        <v>1.9300000000000001E-2</v>
      </c>
      <c r="O76" s="7">
        <v>268041.53000000003</v>
      </c>
      <c r="P76" s="7">
        <v>112.72</v>
      </c>
      <c r="Q76" s="7">
        <v>302.14</v>
      </c>
      <c r="R76" s="8">
        <v>4.7999999999999996E-3</v>
      </c>
      <c r="S76" s="8">
        <v>4.0000000000000001E-3</v>
      </c>
      <c r="T76" s="8">
        <v>5.0000000000000001E-4</v>
      </c>
    </row>
    <row r="77" spans="2:20">
      <c r="B77" s="6" t="s">
        <v>281</v>
      </c>
      <c r="C77" s="17">
        <v>1104330</v>
      </c>
      <c r="D77" s="6" t="s">
        <v>165</v>
      </c>
      <c r="E77" s="6"/>
      <c r="F77" s="6">
        <v>1448</v>
      </c>
      <c r="G77" s="6" t="s">
        <v>212</v>
      </c>
      <c r="H77" s="6" t="s">
        <v>276</v>
      </c>
      <c r="I77" s="6" t="s">
        <v>247</v>
      </c>
      <c r="J77" s="6"/>
      <c r="K77" s="17">
        <v>2.0499999999999998</v>
      </c>
      <c r="L77" s="6" t="s">
        <v>100</v>
      </c>
      <c r="M77" s="18">
        <v>4.8500000000000001E-2</v>
      </c>
      <c r="N77" s="8">
        <v>2.0899999999999998E-2</v>
      </c>
      <c r="O77" s="7">
        <v>1923454.53</v>
      </c>
      <c r="P77" s="7">
        <v>128.96</v>
      </c>
      <c r="Q77" s="7">
        <v>2480.4899999999998</v>
      </c>
      <c r="R77" s="8">
        <v>7.1000000000000004E-3</v>
      </c>
      <c r="S77" s="8">
        <v>3.32E-2</v>
      </c>
      <c r="T77" s="8">
        <v>3.8999999999999998E-3</v>
      </c>
    </row>
    <row r="78" spans="2:20">
      <c r="B78" s="6" t="s">
        <v>282</v>
      </c>
      <c r="C78" s="17">
        <v>1103738</v>
      </c>
      <c r="D78" s="6" t="s">
        <v>165</v>
      </c>
      <c r="E78" s="6"/>
      <c r="F78" s="6">
        <v>1248</v>
      </c>
      <c r="G78" s="6" t="s">
        <v>206</v>
      </c>
      <c r="H78" s="6" t="s">
        <v>276</v>
      </c>
      <c r="I78" s="6" t="s">
        <v>99</v>
      </c>
      <c r="J78" s="6"/>
      <c r="K78" s="17">
        <v>0.59</v>
      </c>
      <c r="L78" s="6" t="s">
        <v>100</v>
      </c>
      <c r="M78" s="18">
        <v>4.1000000000000002E-2</v>
      </c>
      <c r="N78" s="8">
        <v>2.8299999999999999E-2</v>
      </c>
      <c r="O78" s="7">
        <v>16553</v>
      </c>
      <c r="P78" s="7">
        <v>122.9</v>
      </c>
      <c r="Q78" s="7">
        <v>20.34</v>
      </c>
      <c r="R78" s="8">
        <v>2.9999999999999997E-4</v>
      </c>
      <c r="S78" s="8">
        <v>2.9999999999999997E-4</v>
      </c>
      <c r="T78" s="8">
        <v>0</v>
      </c>
    </row>
    <row r="79" spans="2:20">
      <c r="B79" s="6" t="s">
        <v>283</v>
      </c>
      <c r="C79" s="17">
        <v>1127414</v>
      </c>
      <c r="D79" s="6" t="s">
        <v>165</v>
      </c>
      <c r="E79" s="6"/>
      <c r="F79" s="6">
        <v>1248</v>
      </c>
      <c r="G79" s="6" t="s">
        <v>206</v>
      </c>
      <c r="H79" s="6" t="s">
        <v>276</v>
      </c>
      <c r="I79" s="6" t="s">
        <v>99</v>
      </c>
      <c r="J79" s="6"/>
      <c r="K79" s="17">
        <v>3.57</v>
      </c>
      <c r="L79" s="6" t="s">
        <v>100</v>
      </c>
      <c r="M79" s="18">
        <v>2.4E-2</v>
      </c>
      <c r="N79" s="8">
        <v>1.6199999999999999E-2</v>
      </c>
      <c r="O79" s="7">
        <v>359720</v>
      </c>
      <c r="P79" s="7">
        <v>104.41</v>
      </c>
      <c r="Q79" s="7">
        <v>375.58</v>
      </c>
      <c r="R79" s="8">
        <v>2.8E-3</v>
      </c>
      <c r="S79" s="8">
        <v>5.0000000000000001E-3</v>
      </c>
      <c r="T79" s="8">
        <v>5.9999999999999995E-4</v>
      </c>
    </row>
    <row r="80" spans="2:20">
      <c r="B80" s="6" t="s">
        <v>284</v>
      </c>
      <c r="C80" s="17">
        <v>6120117</v>
      </c>
      <c r="D80" s="6" t="s">
        <v>165</v>
      </c>
      <c r="E80" s="6"/>
      <c r="F80" s="6">
        <v>612</v>
      </c>
      <c r="G80" s="6" t="s">
        <v>250</v>
      </c>
      <c r="H80" s="6" t="s">
        <v>285</v>
      </c>
      <c r="I80" s="6" t="s">
        <v>99</v>
      </c>
      <c r="J80" s="6"/>
      <c r="K80" s="17">
        <v>0.67</v>
      </c>
      <c r="L80" s="6" t="s">
        <v>100</v>
      </c>
      <c r="M80" s="18">
        <v>5.2499999999999998E-2</v>
      </c>
      <c r="N80" s="8">
        <v>1.09E-2</v>
      </c>
      <c r="O80" s="7">
        <v>19674.75</v>
      </c>
      <c r="P80" s="7">
        <v>123.72</v>
      </c>
      <c r="Q80" s="7">
        <v>24.34</v>
      </c>
      <c r="R80" s="8">
        <v>2.9999999999999997E-4</v>
      </c>
      <c r="S80" s="8">
        <v>2.9999999999999997E-4</v>
      </c>
      <c r="T80" s="8">
        <v>0</v>
      </c>
    </row>
    <row r="81" spans="2:20">
      <c r="B81" s="6" t="s">
        <v>286</v>
      </c>
      <c r="C81" s="17">
        <v>6120125</v>
      </c>
      <c r="D81" s="6" t="s">
        <v>165</v>
      </c>
      <c r="E81" s="6"/>
      <c r="F81" s="6">
        <v>612</v>
      </c>
      <c r="G81" s="6" t="s">
        <v>250</v>
      </c>
      <c r="H81" s="6" t="s">
        <v>285</v>
      </c>
      <c r="I81" s="6" t="s">
        <v>99</v>
      </c>
      <c r="J81" s="6"/>
      <c r="K81" s="17">
        <v>1.04</v>
      </c>
      <c r="L81" s="6" t="s">
        <v>100</v>
      </c>
      <c r="M81" s="18">
        <v>5.2999999999999999E-2</v>
      </c>
      <c r="N81" s="8">
        <v>1.9599999999999999E-2</v>
      </c>
      <c r="O81" s="7">
        <v>110808.5</v>
      </c>
      <c r="P81" s="7">
        <v>126.97</v>
      </c>
      <c r="Q81" s="7">
        <v>140.69</v>
      </c>
      <c r="R81" s="8">
        <v>1.1000000000000001E-3</v>
      </c>
      <c r="S81" s="8">
        <v>1.9E-3</v>
      </c>
      <c r="T81" s="8">
        <v>2.0000000000000001E-4</v>
      </c>
    </row>
    <row r="82" spans="2:20">
      <c r="B82" s="6" t="s">
        <v>287</v>
      </c>
      <c r="C82" s="17">
        <v>4730123</v>
      </c>
      <c r="D82" s="6" t="s">
        <v>165</v>
      </c>
      <c r="E82" s="6"/>
      <c r="F82" s="6">
        <v>473</v>
      </c>
      <c r="G82" s="6" t="s">
        <v>212</v>
      </c>
      <c r="H82" s="6" t="s">
        <v>288</v>
      </c>
      <c r="I82" s="6" t="s">
        <v>247</v>
      </c>
      <c r="J82" s="6"/>
      <c r="K82" s="17">
        <v>1.52</v>
      </c>
      <c r="L82" s="6" t="s">
        <v>100</v>
      </c>
      <c r="M82" s="18">
        <v>6.8000000000000005E-2</v>
      </c>
      <c r="N82" s="8">
        <v>7.51E-2</v>
      </c>
      <c r="O82" s="7">
        <v>72231.3</v>
      </c>
      <c r="P82" s="7">
        <v>110</v>
      </c>
      <c r="Q82" s="7">
        <v>79.45</v>
      </c>
      <c r="R82" s="8">
        <v>5.0000000000000001E-4</v>
      </c>
      <c r="S82" s="8">
        <v>1.1000000000000001E-3</v>
      </c>
      <c r="T82" s="8">
        <v>1E-4</v>
      </c>
    </row>
    <row r="83" spans="2:20">
      <c r="B83" s="6" t="s">
        <v>289</v>
      </c>
      <c r="C83" s="17">
        <v>1118512</v>
      </c>
      <c r="D83" s="6" t="s">
        <v>165</v>
      </c>
      <c r="E83" s="6"/>
      <c r="F83" s="6">
        <v>1089</v>
      </c>
      <c r="G83" s="6" t="s">
        <v>250</v>
      </c>
      <c r="H83" s="6"/>
      <c r="I83" s="6"/>
      <c r="J83" s="6"/>
      <c r="K83" s="17">
        <v>0.56000000000000005</v>
      </c>
      <c r="L83" s="6" t="s">
        <v>100</v>
      </c>
      <c r="M83" s="18">
        <v>5.7500000000000002E-2</v>
      </c>
      <c r="N83" s="8">
        <v>1.3100000000000001E-2</v>
      </c>
      <c r="O83" s="7">
        <v>131728.5</v>
      </c>
      <c r="P83" s="7">
        <v>113.79</v>
      </c>
      <c r="Q83" s="7">
        <v>149.88999999999999</v>
      </c>
      <c r="R83" s="8">
        <v>1.1999999999999999E-3</v>
      </c>
      <c r="S83" s="8">
        <v>2E-3</v>
      </c>
      <c r="T83" s="8">
        <v>2.0000000000000001E-4</v>
      </c>
    </row>
    <row r="84" spans="2:20">
      <c r="B84" s="13" t="s">
        <v>290</v>
      </c>
      <c r="C84" s="14"/>
      <c r="D84" s="13"/>
      <c r="E84" s="13"/>
      <c r="F84" s="13"/>
      <c r="G84" s="13"/>
      <c r="H84" s="13"/>
      <c r="I84" s="13"/>
      <c r="J84" s="13"/>
      <c r="K84" s="14">
        <v>3.58</v>
      </c>
      <c r="L84" s="13"/>
      <c r="N84" s="16">
        <v>2.4400000000000002E-2</v>
      </c>
      <c r="O84" s="15">
        <v>14684070.060000001</v>
      </c>
      <c r="Q84" s="15">
        <v>15313.64</v>
      </c>
      <c r="S84" s="16">
        <v>0.2051</v>
      </c>
      <c r="T84" s="16">
        <v>2.3800000000000002E-2</v>
      </c>
    </row>
    <row r="85" spans="2:20">
      <c r="B85" s="6" t="s">
        <v>291</v>
      </c>
      <c r="C85" s="17">
        <v>1119635</v>
      </c>
      <c r="D85" s="6" t="s">
        <v>165</v>
      </c>
      <c r="E85" s="6"/>
      <c r="F85" s="6">
        <v>1040</v>
      </c>
      <c r="G85" s="6" t="s">
        <v>292</v>
      </c>
      <c r="H85" s="6" t="s">
        <v>124</v>
      </c>
      <c r="I85" s="6" t="s">
        <v>247</v>
      </c>
      <c r="J85" s="6"/>
      <c r="K85" s="17">
        <v>2.14</v>
      </c>
      <c r="L85" s="6" t="s">
        <v>100</v>
      </c>
      <c r="M85" s="18">
        <v>4.8399999999999999E-2</v>
      </c>
      <c r="N85" s="8">
        <v>9.7999999999999997E-3</v>
      </c>
      <c r="O85" s="7">
        <v>1263928.8</v>
      </c>
      <c r="P85" s="7">
        <v>109.77</v>
      </c>
      <c r="Q85" s="7">
        <v>1387.41</v>
      </c>
      <c r="R85" s="8">
        <v>1.5E-3</v>
      </c>
      <c r="S85" s="8">
        <v>1.8599999999999998E-2</v>
      </c>
      <c r="T85" s="8">
        <v>2.2000000000000001E-3</v>
      </c>
    </row>
    <row r="86" spans="2:20">
      <c r="B86" s="6" t="s">
        <v>293</v>
      </c>
      <c r="C86" s="17">
        <v>6040281</v>
      </c>
      <c r="D86" s="6" t="s">
        <v>165</v>
      </c>
      <c r="E86" s="6"/>
      <c r="F86" s="6">
        <v>604</v>
      </c>
      <c r="G86" s="6" t="s">
        <v>206</v>
      </c>
      <c r="H86" s="6" t="s">
        <v>124</v>
      </c>
      <c r="I86" s="6" t="s">
        <v>99</v>
      </c>
      <c r="J86" s="6"/>
      <c r="K86" s="17">
        <v>0.93</v>
      </c>
      <c r="L86" s="6" t="s">
        <v>100</v>
      </c>
      <c r="M86" s="18">
        <v>5.3999999999999999E-2</v>
      </c>
      <c r="N86" s="8">
        <v>4.8999999999999998E-3</v>
      </c>
      <c r="O86" s="7">
        <v>208094</v>
      </c>
      <c r="P86" s="7">
        <v>104.92</v>
      </c>
      <c r="Q86" s="7">
        <v>218.33</v>
      </c>
      <c r="R86" s="8">
        <v>1E-4</v>
      </c>
      <c r="S86" s="8">
        <v>2.8999999999999998E-3</v>
      </c>
      <c r="T86" s="8">
        <v>2.9999999999999997E-4</v>
      </c>
    </row>
    <row r="87" spans="2:20">
      <c r="B87" s="6" t="s">
        <v>294</v>
      </c>
      <c r="C87" s="17">
        <v>2300168</v>
      </c>
      <c r="D87" s="6" t="s">
        <v>165</v>
      </c>
      <c r="E87" s="6"/>
      <c r="F87" s="6">
        <v>230</v>
      </c>
      <c r="G87" s="6" t="s">
        <v>255</v>
      </c>
      <c r="H87" s="6" t="s">
        <v>218</v>
      </c>
      <c r="I87" s="6" t="s">
        <v>99</v>
      </c>
      <c r="J87" s="6"/>
      <c r="K87" s="17">
        <v>0.64</v>
      </c>
      <c r="L87" s="6" t="s">
        <v>100</v>
      </c>
      <c r="M87" s="18">
        <v>5.7000000000000002E-2</v>
      </c>
      <c r="N87" s="8">
        <v>5.0000000000000001E-3</v>
      </c>
      <c r="O87" s="7">
        <v>8030.6</v>
      </c>
      <c r="P87" s="7">
        <v>105.36</v>
      </c>
      <c r="Q87" s="7">
        <v>8.4600000000000009</v>
      </c>
      <c r="R87" s="8">
        <v>0</v>
      </c>
      <c r="S87" s="8">
        <v>1E-4</v>
      </c>
      <c r="T87" s="8">
        <v>0</v>
      </c>
    </row>
    <row r="88" spans="2:20">
      <c r="B88" s="6" t="s">
        <v>295</v>
      </c>
      <c r="C88" s="17">
        <v>6040331</v>
      </c>
      <c r="D88" s="6" t="s">
        <v>165</v>
      </c>
      <c r="E88" s="6"/>
      <c r="F88" s="6">
        <v>604</v>
      </c>
      <c r="G88" s="6" t="s">
        <v>206</v>
      </c>
      <c r="H88" s="6" t="s">
        <v>218</v>
      </c>
      <c r="I88" s="6" t="s">
        <v>99</v>
      </c>
      <c r="J88" s="6"/>
      <c r="K88" s="17">
        <v>4.03</v>
      </c>
      <c r="L88" s="6" t="s">
        <v>100</v>
      </c>
      <c r="M88" s="18">
        <v>3.2500000000000001E-2</v>
      </c>
      <c r="N88" s="8">
        <v>2.69E-2</v>
      </c>
      <c r="O88" s="7">
        <v>2</v>
      </c>
      <c r="P88" s="7">
        <v>5120000</v>
      </c>
      <c r="Q88" s="7">
        <v>102.4</v>
      </c>
      <c r="R88" s="8">
        <v>0</v>
      </c>
      <c r="S88" s="8">
        <v>1.4E-3</v>
      </c>
      <c r="T88" s="8">
        <v>2.0000000000000001E-4</v>
      </c>
    </row>
    <row r="89" spans="2:20">
      <c r="B89" s="6" t="s">
        <v>296</v>
      </c>
      <c r="C89" s="17">
        <v>6040265</v>
      </c>
      <c r="D89" s="6" t="s">
        <v>165</v>
      </c>
      <c r="E89" s="6"/>
      <c r="F89" s="6">
        <v>604</v>
      </c>
      <c r="G89" s="6" t="s">
        <v>206</v>
      </c>
      <c r="H89" s="6" t="s">
        <v>218</v>
      </c>
      <c r="I89" s="6" t="s">
        <v>99</v>
      </c>
      <c r="J89" s="6"/>
      <c r="K89" s="17">
        <v>3.7</v>
      </c>
      <c r="L89" s="6" t="s">
        <v>100</v>
      </c>
      <c r="M89" s="18">
        <v>2.1299999999999999E-2</v>
      </c>
      <c r="N89" s="8">
        <v>1.4200000000000001E-2</v>
      </c>
      <c r="O89" s="7">
        <v>6630</v>
      </c>
      <c r="P89" s="7">
        <v>102.77</v>
      </c>
      <c r="Q89" s="7">
        <v>6.81</v>
      </c>
      <c r="R89" s="8">
        <v>0</v>
      </c>
      <c r="S89" s="8">
        <v>1E-4</v>
      </c>
      <c r="T89" s="8">
        <v>0</v>
      </c>
    </row>
    <row r="90" spans="2:20">
      <c r="B90" s="6" t="s">
        <v>297</v>
      </c>
      <c r="C90" s="17">
        <v>1110931</v>
      </c>
      <c r="D90" s="6" t="s">
        <v>165</v>
      </c>
      <c r="E90" s="6"/>
      <c r="F90" s="6">
        <v>1063</v>
      </c>
      <c r="G90" s="6" t="s">
        <v>227</v>
      </c>
      <c r="H90" s="6" t="s">
        <v>228</v>
      </c>
      <c r="I90" s="6" t="s">
        <v>99</v>
      </c>
      <c r="J90" s="6"/>
      <c r="K90" s="17">
        <v>0.15</v>
      </c>
      <c r="L90" s="6" t="s">
        <v>100</v>
      </c>
      <c r="M90" s="18">
        <v>6.5000000000000002E-2</v>
      </c>
      <c r="N90" s="8">
        <v>7.6E-3</v>
      </c>
      <c r="O90" s="7">
        <v>22598.15</v>
      </c>
      <c r="P90" s="7">
        <v>103.13</v>
      </c>
      <c r="Q90" s="7">
        <v>23.31</v>
      </c>
      <c r="R90" s="8">
        <v>1E-4</v>
      </c>
      <c r="S90" s="8">
        <v>2.9999999999999997E-4</v>
      </c>
      <c r="T90" s="8">
        <v>0</v>
      </c>
    </row>
    <row r="91" spans="2:20">
      <c r="B91" s="6" t="s">
        <v>298</v>
      </c>
      <c r="C91" s="17">
        <v>3900362</v>
      </c>
      <c r="D91" s="6" t="s">
        <v>165</v>
      </c>
      <c r="E91" s="6"/>
      <c r="F91" s="6">
        <v>390</v>
      </c>
      <c r="G91" s="6" t="s">
        <v>212</v>
      </c>
      <c r="H91" s="6" t="s">
        <v>228</v>
      </c>
      <c r="I91" s="6" t="s">
        <v>99</v>
      </c>
      <c r="J91" s="6"/>
      <c r="K91" s="17">
        <v>8.0399999999999991</v>
      </c>
      <c r="L91" s="6" t="s">
        <v>100</v>
      </c>
      <c r="M91" s="18">
        <v>2.3400000000000001E-2</v>
      </c>
      <c r="N91" s="8">
        <v>2.2499999999999999E-2</v>
      </c>
      <c r="O91" s="7">
        <v>1100000</v>
      </c>
      <c r="P91" s="7">
        <v>101.13</v>
      </c>
      <c r="Q91" s="7">
        <v>1112.43</v>
      </c>
      <c r="R91" s="8">
        <v>2.3999999999999998E-3</v>
      </c>
      <c r="S91" s="8">
        <v>1.49E-2</v>
      </c>
      <c r="T91" s="8">
        <v>1.6999999999999999E-3</v>
      </c>
    </row>
    <row r="92" spans="2:20">
      <c r="B92" s="6" t="s">
        <v>299</v>
      </c>
      <c r="C92" s="17">
        <v>1139203</v>
      </c>
      <c r="D92" s="6" t="s">
        <v>165</v>
      </c>
      <c r="E92" s="6"/>
      <c r="F92" s="6">
        <v>1422</v>
      </c>
      <c r="G92" s="6" t="s">
        <v>255</v>
      </c>
      <c r="H92" s="6" t="s">
        <v>228</v>
      </c>
      <c r="I92" s="6" t="s">
        <v>99</v>
      </c>
      <c r="J92" s="6"/>
      <c r="K92" s="17">
        <v>6.54</v>
      </c>
      <c r="L92" s="6" t="s">
        <v>100</v>
      </c>
      <c r="M92" s="18">
        <v>3.5999999999999997E-2</v>
      </c>
      <c r="N92" s="8">
        <v>3.5799999999999998E-2</v>
      </c>
      <c r="O92" s="7">
        <v>1014000</v>
      </c>
      <c r="P92" s="7">
        <v>100.49</v>
      </c>
      <c r="Q92" s="7">
        <v>1018.97</v>
      </c>
      <c r="R92" s="8">
        <v>5.0000000000000001E-4</v>
      </c>
      <c r="S92" s="8">
        <v>1.3599999999999999E-2</v>
      </c>
      <c r="T92" s="8">
        <v>1.6000000000000001E-3</v>
      </c>
    </row>
    <row r="93" spans="2:20">
      <c r="B93" s="6" t="s">
        <v>300</v>
      </c>
      <c r="C93" s="17">
        <v>7590144</v>
      </c>
      <c r="D93" s="6" t="s">
        <v>165</v>
      </c>
      <c r="E93" s="6"/>
      <c r="F93" s="6">
        <v>759</v>
      </c>
      <c r="G93" s="6" t="s">
        <v>212</v>
      </c>
      <c r="H93" s="6" t="s">
        <v>228</v>
      </c>
      <c r="I93" s="6" t="s">
        <v>99</v>
      </c>
      <c r="J93" s="6"/>
      <c r="K93" s="17">
        <v>0.56000000000000005</v>
      </c>
      <c r="L93" s="6" t="s">
        <v>100</v>
      </c>
      <c r="M93" s="18">
        <v>6.4100000000000004E-2</v>
      </c>
      <c r="N93" s="8">
        <v>0.01</v>
      </c>
      <c r="O93" s="7">
        <v>61665.599999999999</v>
      </c>
      <c r="P93" s="7">
        <v>105.82</v>
      </c>
      <c r="Q93" s="7">
        <v>65.25</v>
      </c>
      <c r="R93" s="8">
        <v>2.9999999999999997E-4</v>
      </c>
      <c r="S93" s="8">
        <v>8.9999999999999998E-4</v>
      </c>
      <c r="T93" s="8">
        <v>1E-4</v>
      </c>
    </row>
    <row r="94" spans="2:20">
      <c r="B94" s="6" t="s">
        <v>301</v>
      </c>
      <c r="C94" s="17">
        <v>7480106</v>
      </c>
      <c r="D94" s="6" t="s">
        <v>165</v>
      </c>
      <c r="E94" s="6"/>
      <c r="F94" s="6">
        <v>748</v>
      </c>
      <c r="G94" s="6" t="s">
        <v>206</v>
      </c>
      <c r="H94" s="6" t="s">
        <v>228</v>
      </c>
      <c r="I94" s="6" t="s">
        <v>99</v>
      </c>
      <c r="J94" s="6"/>
      <c r="K94" s="17">
        <v>0.9</v>
      </c>
      <c r="L94" s="6" t="s">
        <v>100</v>
      </c>
      <c r="M94" s="18">
        <v>2.1299999999999999E-2</v>
      </c>
      <c r="N94" s="8">
        <v>7.4999999999999997E-3</v>
      </c>
      <c r="O94" s="7">
        <v>99737</v>
      </c>
      <c r="P94" s="7">
        <v>101.4</v>
      </c>
      <c r="Q94" s="7">
        <v>101.13</v>
      </c>
      <c r="R94" s="8">
        <v>1E-4</v>
      </c>
      <c r="S94" s="8">
        <v>1.4E-3</v>
      </c>
      <c r="T94" s="8">
        <v>2.0000000000000001E-4</v>
      </c>
    </row>
    <row r="95" spans="2:20">
      <c r="B95" s="6" t="s">
        <v>302</v>
      </c>
      <c r="C95" s="17">
        <v>1120138</v>
      </c>
      <c r="D95" s="6" t="s">
        <v>165</v>
      </c>
      <c r="E95" s="6"/>
      <c r="F95" s="6">
        <v>1324</v>
      </c>
      <c r="G95" s="6" t="s">
        <v>238</v>
      </c>
      <c r="H95" s="6" t="s">
        <v>228</v>
      </c>
      <c r="I95" s="6" t="s">
        <v>99</v>
      </c>
      <c r="J95" s="6"/>
      <c r="K95" s="17">
        <v>0.81</v>
      </c>
      <c r="L95" s="6" t="s">
        <v>100</v>
      </c>
      <c r="M95" s="18">
        <v>5.7000000000000002E-2</v>
      </c>
      <c r="N95" s="8">
        <v>8.6999999999999994E-3</v>
      </c>
      <c r="O95" s="7">
        <v>39183.379999999997</v>
      </c>
      <c r="P95" s="7">
        <v>104.96</v>
      </c>
      <c r="Q95" s="7">
        <v>41.13</v>
      </c>
      <c r="R95" s="8">
        <v>2.9999999999999997E-4</v>
      </c>
      <c r="S95" s="8">
        <v>5.9999999999999995E-4</v>
      </c>
      <c r="T95" s="8">
        <v>1E-4</v>
      </c>
    </row>
    <row r="96" spans="2:20">
      <c r="B96" s="6" t="s">
        <v>303</v>
      </c>
      <c r="C96" s="17">
        <v>1136068</v>
      </c>
      <c r="D96" s="6" t="s">
        <v>165</v>
      </c>
      <c r="E96" s="6"/>
      <c r="F96" s="6">
        <v>1324</v>
      </c>
      <c r="G96" s="6" t="s">
        <v>238</v>
      </c>
      <c r="H96" s="6" t="s">
        <v>228</v>
      </c>
      <c r="I96" s="6" t="s">
        <v>247</v>
      </c>
      <c r="J96" s="6"/>
      <c r="K96" s="17">
        <v>6.8</v>
      </c>
      <c r="L96" s="6" t="s">
        <v>100</v>
      </c>
      <c r="M96" s="18">
        <v>3.9199999999999999E-2</v>
      </c>
      <c r="N96" s="8">
        <v>3.27E-2</v>
      </c>
      <c r="O96" s="7">
        <v>357619.48</v>
      </c>
      <c r="P96" s="7">
        <v>105.3</v>
      </c>
      <c r="Q96" s="7">
        <v>376.57</v>
      </c>
      <c r="R96" s="8">
        <v>4.0000000000000002E-4</v>
      </c>
      <c r="S96" s="8">
        <v>5.0000000000000001E-3</v>
      </c>
      <c r="T96" s="8">
        <v>5.9999999999999995E-4</v>
      </c>
    </row>
    <row r="97" spans="2:20">
      <c r="B97" s="6" t="s">
        <v>304</v>
      </c>
      <c r="C97" s="17">
        <v>1114073</v>
      </c>
      <c r="D97" s="6" t="s">
        <v>165</v>
      </c>
      <c r="E97" s="6"/>
      <c r="F97" s="6">
        <v>1363</v>
      </c>
      <c r="G97" s="6" t="s">
        <v>250</v>
      </c>
      <c r="H97" s="6" t="s">
        <v>228</v>
      </c>
      <c r="I97" s="6" t="s">
        <v>99</v>
      </c>
      <c r="J97" s="6"/>
      <c r="K97" s="17">
        <v>2.56</v>
      </c>
      <c r="L97" s="6" t="s">
        <v>100</v>
      </c>
      <c r="M97" s="18">
        <v>5.8139999999999997E-3</v>
      </c>
      <c r="N97" s="8">
        <v>1.5100000000000001E-2</v>
      </c>
      <c r="O97" s="7">
        <v>376905</v>
      </c>
      <c r="P97" s="7">
        <v>102.1</v>
      </c>
      <c r="Q97" s="7">
        <v>384.82</v>
      </c>
      <c r="R97" s="8">
        <v>1E-4</v>
      </c>
      <c r="S97" s="8">
        <v>5.1999999999999998E-3</v>
      </c>
      <c r="T97" s="8">
        <v>5.9999999999999995E-4</v>
      </c>
    </row>
    <row r="98" spans="2:20">
      <c r="B98" s="6" t="s">
        <v>305</v>
      </c>
      <c r="C98" s="17">
        <v>1132505</v>
      </c>
      <c r="D98" s="6" t="s">
        <v>165</v>
      </c>
      <c r="E98" s="6"/>
      <c r="F98" s="6">
        <v>1363</v>
      </c>
      <c r="G98" s="6" t="s">
        <v>250</v>
      </c>
      <c r="H98" s="6" t="s">
        <v>228</v>
      </c>
      <c r="I98" s="6" t="s">
        <v>99</v>
      </c>
      <c r="J98" s="6"/>
      <c r="K98" s="17">
        <v>7.16</v>
      </c>
      <c r="L98" s="6" t="s">
        <v>100</v>
      </c>
      <c r="M98" s="18">
        <v>1.7500000000000002E-2</v>
      </c>
      <c r="N98" s="8">
        <v>2.1600000000000001E-2</v>
      </c>
      <c r="O98" s="7">
        <v>535628</v>
      </c>
      <c r="P98" s="7">
        <v>97.37</v>
      </c>
      <c r="Q98" s="7">
        <v>521.54</v>
      </c>
      <c r="R98" s="8">
        <v>4.0000000000000002E-4</v>
      </c>
      <c r="S98" s="8">
        <v>7.0000000000000001E-3</v>
      </c>
      <c r="T98" s="8">
        <v>8.0000000000000004E-4</v>
      </c>
    </row>
    <row r="99" spans="2:20">
      <c r="B99" s="6" t="s">
        <v>306</v>
      </c>
      <c r="C99" s="17">
        <v>1121854</v>
      </c>
      <c r="D99" s="6" t="s">
        <v>165</v>
      </c>
      <c r="E99" s="6"/>
      <c r="F99" s="6">
        <v>1239</v>
      </c>
      <c r="G99" s="6" t="s">
        <v>206</v>
      </c>
      <c r="H99" s="6" t="s">
        <v>246</v>
      </c>
      <c r="I99" s="6" t="s">
        <v>247</v>
      </c>
      <c r="J99" s="6"/>
      <c r="K99" s="17">
        <v>3.09</v>
      </c>
      <c r="L99" s="6" t="s">
        <v>100</v>
      </c>
      <c r="M99" s="18">
        <v>1.52E-2</v>
      </c>
      <c r="N99" s="8">
        <v>1.1900000000000001E-2</v>
      </c>
      <c r="O99" s="7">
        <v>218000</v>
      </c>
      <c r="P99" s="7">
        <v>101.04</v>
      </c>
      <c r="Q99" s="7">
        <v>220.27</v>
      </c>
      <c r="R99" s="8">
        <v>4.0000000000000002E-4</v>
      </c>
      <c r="S99" s="8">
        <v>3.0000000000000001E-3</v>
      </c>
      <c r="T99" s="8">
        <v>2.9999999999999997E-4</v>
      </c>
    </row>
    <row r="100" spans="2:20">
      <c r="B100" s="6" t="s">
        <v>307</v>
      </c>
      <c r="C100" s="17">
        <v>7230295</v>
      </c>
      <c r="D100" s="6" t="s">
        <v>165</v>
      </c>
      <c r="E100" s="6"/>
      <c r="F100" s="6">
        <v>723</v>
      </c>
      <c r="G100" s="6" t="s">
        <v>212</v>
      </c>
      <c r="H100" s="6" t="s">
        <v>246</v>
      </c>
      <c r="I100" s="6" t="s">
        <v>99</v>
      </c>
      <c r="J100" s="6"/>
      <c r="K100" s="17">
        <v>1.81</v>
      </c>
      <c r="L100" s="6" t="s">
        <v>100</v>
      </c>
      <c r="M100" s="18">
        <v>8.4799999999999997E-3</v>
      </c>
      <c r="N100" s="8">
        <v>2.3900000000000001E-2</v>
      </c>
      <c r="O100" s="7">
        <v>62287</v>
      </c>
      <c r="P100" s="7">
        <v>97.52</v>
      </c>
      <c r="Q100" s="7">
        <v>60.74</v>
      </c>
      <c r="R100" s="8">
        <v>2.0000000000000001E-4</v>
      </c>
      <c r="S100" s="8">
        <v>8.0000000000000004E-4</v>
      </c>
      <c r="T100" s="8">
        <v>1E-4</v>
      </c>
    </row>
    <row r="101" spans="2:20">
      <c r="B101" s="6" t="s">
        <v>308</v>
      </c>
      <c r="C101" s="17">
        <v>6270136</v>
      </c>
      <c r="D101" s="6" t="s">
        <v>165</v>
      </c>
      <c r="E101" s="6"/>
      <c r="F101" s="6">
        <v>627</v>
      </c>
      <c r="G101" s="6" t="s">
        <v>309</v>
      </c>
      <c r="H101" s="6" t="s">
        <v>246</v>
      </c>
      <c r="I101" s="6" t="s">
        <v>247</v>
      </c>
      <c r="J101" s="6"/>
      <c r="K101" s="17">
        <v>2.5499999999999998</v>
      </c>
      <c r="L101" s="6" t="s">
        <v>100</v>
      </c>
      <c r="M101" s="18">
        <v>7.5999999999999998E-2</v>
      </c>
      <c r="N101" s="8">
        <v>1.5599999999999999E-2</v>
      </c>
      <c r="O101" s="7">
        <v>17469.96</v>
      </c>
      <c r="P101" s="7">
        <v>118.01</v>
      </c>
      <c r="Q101" s="7">
        <v>20.62</v>
      </c>
      <c r="R101" s="8">
        <v>1E-4</v>
      </c>
      <c r="S101" s="8">
        <v>2.9999999999999997E-4</v>
      </c>
      <c r="T101" s="8">
        <v>0</v>
      </c>
    </row>
    <row r="102" spans="2:20">
      <c r="B102" s="6" t="s">
        <v>310</v>
      </c>
      <c r="C102" s="17">
        <v>6130165</v>
      </c>
      <c r="D102" s="6" t="s">
        <v>165</v>
      </c>
      <c r="E102" s="6"/>
      <c r="F102" s="6">
        <v>613</v>
      </c>
      <c r="G102" s="6" t="s">
        <v>212</v>
      </c>
      <c r="H102" s="6" t="s">
        <v>246</v>
      </c>
      <c r="I102" s="6" t="s">
        <v>247</v>
      </c>
      <c r="J102" s="6"/>
      <c r="K102" s="17">
        <v>1.88</v>
      </c>
      <c r="L102" s="6" t="s">
        <v>100</v>
      </c>
      <c r="M102" s="18">
        <v>7.1999999999999995E-2</v>
      </c>
      <c r="N102" s="8">
        <v>1.83E-2</v>
      </c>
      <c r="O102" s="7">
        <v>305132</v>
      </c>
      <c r="P102" s="7">
        <v>112.28</v>
      </c>
      <c r="Q102" s="7">
        <v>342.6</v>
      </c>
      <c r="R102" s="8">
        <v>1.1999999999999999E-3</v>
      </c>
      <c r="S102" s="8">
        <v>4.5999999999999999E-3</v>
      </c>
      <c r="T102" s="8">
        <v>5.0000000000000001E-4</v>
      </c>
    </row>
    <row r="103" spans="2:20">
      <c r="B103" s="6" t="s">
        <v>311</v>
      </c>
      <c r="C103" s="17">
        <v>2560142</v>
      </c>
      <c r="D103" s="6" t="s">
        <v>165</v>
      </c>
      <c r="E103" s="6"/>
      <c r="F103" s="6">
        <v>256</v>
      </c>
      <c r="G103" s="6" t="s">
        <v>312</v>
      </c>
      <c r="H103" s="6" t="s">
        <v>246</v>
      </c>
      <c r="I103" s="6" t="s">
        <v>99</v>
      </c>
      <c r="J103" s="6"/>
      <c r="K103" s="17">
        <v>3.97</v>
      </c>
      <c r="L103" s="6" t="s">
        <v>100</v>
      </c>
      <c r="M103" s="18">
        <v>2.8000000000000001E-2</v>
      </c>
      <c r="N103" s="8">
        <v>2.2200000000000001E-2</v>
      </c>
      <c r="O103" s="7">
        <v>1286153</v>
      </c>
      <c r="P103" s="7">
        <v>103.07</v>
      </c>
      <c r="Q103" s="7">
        <v>1325.64</v>
      </c>
      <c r="R103" s="8">
        <v>1.26E-2</v>
      </c>
      <c r="S103" s="8">
        <v>1.78E-2</v>
      </c>
      <c r="T103" s="8">
        <v>2.0999999999999999E-3</v>
      </c>
    </row>
    <row r="104" spans="2:20">
      <c r="B104" s="6" t="s">
        <v>313</v>
      </c>
      <c r="C104" s="17">
        <v>1118835</v>
      </c>
      <c r="D104" s="6" t="s">
        <v>165</v>
      </c>
      <c r="E104" s="6"/>
      <c r="F104" s="6">
        <v>2095</v>
      </c>
      <c r="G104" s="6" t="s">
        <v>255</v>
      </c>
      <c r="H104" s="6" t="s">
        <v>246</v>
      </c>
      <c r="I104" s="6" t="s">
        <v>99</v>
      </c>
      <c r="J104" s="6"/>
      <c r="K104" s="17">
        <v>3.16</v>
      </c>
      <c r="L104" s="6" t="s">
        <v>100</v>
      </c>
      <c r="M104" s="18">
        <v>1.2869999999999999E-2</v>
      </c>
      <c r="N104" s="8">
        <v>1.5699999999999999E-2</v>
      </c>
      <c r="O104" s="7">
        <v>450137</v>
      </c>
      <c r="P104" s="7">
        <v>99.11</v>
      </c>
      <c r="Q104" s="7">
        <v>446.13</v>
      </c>
      <c r="R104" s="8">
        <v>8.0000000000000004E-4</v>
      </c>
      <c r="S104" s="8">
        <v>6.0000000000000001E-3</v>
      </c>
      <c r="T104" s="8">
        <v>6.9999999999999999E-4</v>
      </c>
    </row>
    <row r="105" spans="2:20">
      <c r="B105" s="6" t="s">
        <v>314</v>
      </c>
      <c r="C105" s="17">
        <v>7150345</v>
      </c>
      <c r="D105" s="6" t="s">
        <v>165</v>
      </c>
      <c r="E105" s="6"/>
      <c r="F105" s="6">
        <v>715</v>
      </c>
      <c r="G105" s="6" t="s">
        <v>212</v>
      </c>
      <c r="H105" s="6" t="s">
        <v>259</v>
      </c>
      <c r="I105" s="6" t="s">
        <v>247</v>
      </c>
      <c r="J105" s="6"/>
      <c r="K105" s="17">
        <v>2.54</v>
      </c>
      <c r="L105" s="6" t="s">
        <v>100</v>
      </c>
      <c r="M105" s="18">
        <v>0.05</v>
      </c>
      <c r="N105" s="8">
        <v>2.1100000000000001E-2</v>
      </c>
      <c r="O105" s="7">
        <v>923888</v>
      </c>
      <c r="P105" s="7">
        <v>108.8</v>
      </c>
      <c r="Q105" s="7">
        <v>1005.19</v>
      </c>
      <c r="R105" s="8">
        <v>3.7000000000000002E-3</v>
      </c>
      <c r="S105" s="8">
        <v>1.35E-2</v>
      </c>
      <c r="T105" s="8">
        <v>1.6000000000000001E-3</v>
      </c>
    </row>
    <row r="106" spans="2:20">
      <c r="B106" s="6" t="s">
        <v>315</v>
      </c>
      <c r="C106" s="17">
        <v>1129667</v>
      </c>
      <c r="D106" s="6" t="s">
        <v>165</v>
      </c>
      <c r="E106" s="6"/>
      <c r="F106" s="6">
        <v>1193</v>
      </c>
      <c r="G106" s="6" t="s">
        <v>212</v>
      </c>
      <c r="H106" s="6" t="s">
        <v>259</v>
      </c>
      <c r="I106" s="6" t="s">
        <v>247</v>
      </c>
      <c r="J106" s="6"/>
      <c r="K106" s="17">
        <v>1.66</v>
      </c>
      <c r="L106" s="6" t="s">
        <v>100</v>
      </c>
      <c r="M106" s="18">
        <v>5.45E-2</v>
      </c>
      <c r="N106" s="8">
        <v>1.9300000000000001E-2</v>
      </c>
      <c r="O106" s="7">
        <v>38581.9</v>
      </c>
      <c r="P106" s="7">
        <v>107.41</v>
      </c>
      <c r="Q106" s="7">
        <v>41.44</v>
      </c>
      <c r="R106" s="8">
        <v>2.9999999999999997E-4</v>
      </c>
      <c r="S106" s="8">
        <v>5.9999999999999995E-4</v>
      </c>
      <c r="T106" s="8">
        <v>1E-4</v>
      </c>
    </row>
    <row r="107" spans="2:20">
      <c r="B107" s="6" t="s">
        <v>316</v>
      </c>
      <c r="C107" s="17">
        <v>1410232</v>
      </c>
      <c r="D107" s="6" t="s">
        <v>165</v>
      </c>
      <c r="E107" s="6"/>
      <c r="F107" s="6">
        <v>141</v>
      </c>
      <c r="G107" s="6" t="s">
        <v>272</v>
      </c>
      <c r="H107" s="6" t="s">
        <v>259</v>
      </c>
      <c r="I107" s="6" t="s">
        <v>99</v>
      </c>
      <c r="J107" s="6"/>
      <c r="K107" s="17">
        <v>0.73</v>
      </c>
      <c r="L107" s="6" t="s">
        <v>100</v>
      </c>
      <c r="M107" s="18">
        <v>5.3999999999999999E-2</v>
      </c>
      <c r="N107" s="8">
        <v>1.5599999999999999E-2</v>
      </c>
      <c r="O107" s="7">
        <v>104607.8</v>
      </c>
      <c r="P107" s="7">
        <v>102.89</v>
      </c>
      <c r="Q107" s="7">
        <v>107.63</v>
      </c>
      <c r="R107" s="8">
        <v>1.2999999999999999E-3</v>
      </c>
      <c r="S107" s="8">
        <v>1.4E-3</v>
      </c>
      <c r="T107" s="8">
        <v>2.0000000000000001E-4</v>
      </c>
    </row>
    <row r="108" spans="2:20">
      <c r="B108" s="6" t="s">
        <v>317</v>
      </c>
      <c r="C108" s="17">
        <v>1132562</v>
      </c>
      <c r="D108" s="6" t="s">
        <v>165</v>
      </c>
      <c r="E108" s="6"/>
      <c r="F108" s="6">
        <v>1382</v>
      </c>
      <c r="G108" s="6" t="s">
        <v>272</v>
      </c>
      <c r="H108" s="6" t="s">
        <v>276</v>
      </c>
      <c r="I108" s="6" t="s">
        <v>247</v>
      </c>
      <c r="J108" s="6"/>
      <c r="K108" s="17">
        <v>2.48</v>
      </c>
      <c r="L108" s="6" t="s">
        <v>100</v>
      </c>
      <c r="M108" s="18">
        <v>3.3000000000000002E-2</v>
      </c>
      <c r="N108" s="8">
        <v>2.7699999999999999E-2</v>
      </c>
      <c r="O108" s="7">
        <v>777760</v>
      </c>
      <c r="P108" s="7">
        <v>101.84</v>
      </c>
      <c r="Q108" s="7">
        <v>792.07</v>
      </c>
      <c r="R108" s="8">
        <v>1E-3</v>
      </c>
      <c r="S108" s="8">
        <v>1.06E-2</v>
      </c>
      <c r="T108" s="8">
        <v>1.1999999999999999E-3</v>
      </c>
    </row>
    <row r="109" spans="2:20">
      <c r="B109" s="6" t="s">
        <v>318</v>
      </c>
      <c r="C109" s="17">
        <v>1135607</v>
      </c>
      <c r="D109" s="6" t="s">
        <v>165</v>
      </c>
      <c r="E109" s="6"/>
      <c r="F109" s="6">
        <v>1448</v>
      </c>
      <c r="G109" s="6" t="s">
        <v>212</v>
      </c>
      <c r="H109" s="6" t="s">
        <v>276</v>
      </c>
      <c r="I109" s="6" t="s">
        <v>247</v>
      </c>
      <c r="J109" s="6"/>
      <c r="K109" s="17">
        <v>3.86</v>
      </c>
      <c r="L109" s="6" t="s">
        <v>100</v>
      </c>
      <c r="M109" s="18">
        <v>4.2000000000000003E-2</v>
      </c>
      <c r="N109" s="8">
        <v>3.0300000000000001E-2</v>
      </c>
      <c r="O109" s="7">
        <v>2222000</v>
      </c>
      <c r="P109" s="7">
        <v>105.71</v>
      </c>
      <c r="Q109" s="7">
        <v>2348.88</v>
      </c>
      <c r="R109" s="8">
        <v>7.9000000000000008E-3</v>
      </c>
      <c r="S109" s="8">
        <v>3.15E-2</v>
      </c>
      <c r="T109" s="8">
        <v>3.7000000000000002E-3</v>
      </c>
    </row>
    <row r="110" spans="2:20">
      <c r="B110" s="6" t="s">
        <v>319</v>
      </c>
      <c r="C110" s="17">
        <v>2080166</v>
      </c>
      <c r="D110" s="6" t="s">
        <v>165</v>
      </c>
      <c r="E110" s="6"/>
      <c r="F110" s="6">
        <v>208</v>
      </c>
      <c r="G110" s="6" t="s">
        <v>320</v>
      </c>
      <c r="H110" s="6" t="s">
        <v>276</v>
      </c>
      <c r="I110" s="6" t="s">
        <v>99</v>
      </c>
      <c r="J110" s="6"/>
      <c r="K110" s="17">
        <v>1.38</v>
      </c>
      <c r="L110" s="6" t="s">
        <v>100</v>
      </c>
      <c r="M110" s="18">
        <v>2.7E-2</v>
      </c>
      <c r="N110" s="8">
        <v>1.9300000000000001E-2</v>
      </c>
      <c r="O110" s="7">
        <v>1215264</v>
      </c>
      <c r="P110" s="7">
        <v>101.33</v>
      </c>
      <c r="Q110" s="7">
        <v>1231.43</v>
      </c>
      <c r="R110" s="8">
        <v>4.0000000000000001E-3</v>
      </c>
      <c r="S110" s="8">
        <v>1.6500000000000001E-2</v>
      </c>
      <c r="T110" s="8">
        <v>1.9E-3</v>
      </c>
    </row>
    <row r="111" spans="2:20">
      <c r="B111" s="6" t="s">
        <v>321</v>
      </c>
      <c r="C111" s="17">
        <v>1134840</v>
      </c>
      <c r="D111" s="6" t="s">
        <v>165</v>
      </c>
      <c r="E111" s="6"/>
      <c r="F111" s="6">
        <v>1636</v>
      </c>
      <c r="G111" s="6" t="s">
        <v>272</v>
      </c>
      <c r="H111" s="6" t="s">
        <v>285</v>
      </c>
      <c r="I111" s="6" t="s">
        <v>247</v>
      </c>
      <c r="J111" s="6"/>
      <c r="K111" s="17">
        <v>2.27</v>
      </c>
      <c r="L111" s="6" t="s">
        <v>100</v>
      </c>
      <c r="M111" s="18">
        <v>4.2999999999999997E-2</v>
      </c>
      <c r="N111" s="8">
        <v>3.78E-2</v>
      </c>
      <c r="O111" s="7">
        <v>1968767.39</v>
      </c>
      <c r="P111" s="7">
        <v>101.71</v>
      </c>
      <c r="Q111" s="7">
        <v>2002.43</v>
      </c>
      <c r="R111" s="8">
        <v>3.0000000000000001E-3</v>
      </c>
      <c r="S111" s="8">
        <v>2.6800000000000001E-2</v>
      </c>
      <c r="T111" s="8">
        <v>3.0999999999999999E-3</v>
      </c>
    </row>
    <row r="112" spans="2:20">
      <c r="B112" s="13" t="s">
        <v>322</v>
      </c>
      <c r="C112" s="14"/>
      <c r="D112" s="13"/>
      <c r="E112" s="13"/>
      <c r="F112" s="13"/>
      <c r="G112" s="13"/>
      <c r="H112" s="13"/>
      <c r="I112" s="13"/>
      <c r="J112" s="13"/>
      <c r="K112" s="14">
        <v>3.43</v>
      </c>
      <c r="L112" s="13"/>
      <c r="N112" s="16">
        <v>9.4700000000000006E-2</v>
      </c>
      <c r="O112" s="15">
        <v>1470929</v>
      </c>
      <c r="Q112" s="15">
        <v>1361.93</v>
      </c>
      <c r="S112" s="16">
        <v>1.8200000000000001E-2</v>
      </c>
      <c r="T112" s="16">
        <v>2.0999999999999999E-3</v>
      </c>
    </row>
    <row r="113" spans="2:20">
      <c r="B113" s="6" t="s">
        <v>323</v>
      </c>
      <c r="C113" s="17">
        <v>1133958</v>
      </c>
      <c r="D113" s="6" t="s">
        <v>165</v>
      </c>
      <c r="E113" s="6"/>
      <c r="F113" s="6">
        <v>1631</v>
      </c>
      <c r="G113" s="6" t="s">
        <v>212</v>
      </c>
      <c r="H113" s="6" t="s">
        <v>259</v>
      </c>
      <c r="I113" s="6" t="s">
        <v>247</v>
      </c>
      <c r="J113" s="6"/>
      <c r="K113" s="17">
        <v>3.43</v>
      </c>
      <c r="L113" s="6" t="s">
        <v>100</v>
      </c>
      <c r="M113" s="18">
        <v>6.3500000000000001E-2</v>
      </c>
      <c r="N113" s="8">
        <v>9.4700000000000006E-2</v>
      </c>
      <c r="O113" s="7">
        <v>1470929</v>
      </c>
      <c r="P113" s="7">
        <v>92.59</v>
      </c>
      <c r="Q113" s="7">
        <v>1361.93</v>
      </c>
      <c r="R113" s="8">
        <v>2.5000000000000001E-3</v>
      </c>
      <c r="S113" s="8">
        <v>1.8200000000000001E-2</v>
      </c>
      <c r="T113" s="8">
        <v>2.0999999999999999E-3</v>
      </c>
    </row>
    <row r="114" spans="2:20">
      <c r="B114" s="13" t="s">
        <v>324</v>
      </c>
      <c r="C114" s="14"/>
      <c r="D114" s="13"/>
      <c r="E114" s="13"/>
      <c r="F114" s="13"/>
      <c r="G114" s="13"/>
      <c r="H114" s="13"/>
      <c r="I114" s="13"/>
      <c r="J114" s="13"/>
      <c r="L114" s="13"/>
      <c r="O114" s="15">
        <v>0</v>
      </c>
      <c r="Q114" s="15">
        <v>0</v>
      </c>
      <c r="S114" s="16">
        <v>0</v>
      </c>
      <c r="T114" s="16">
        <v>0</v>
      </c>
    </row>
    <row r="115" spans="2:20">
      <c r="B115" s="3" t="s">
        <v>325</v>
      </c>
      <c r="C115" s="12"/>
      <c r="D115" s="3"/>
      <c r="E115" s="3"/>
      <c r="F115" s="3"/>
      <c r="G115" s="3"/>
      <c r="H115" s="3"/>
      <c r="I115" s="3"/>
      <c r="J115" s="3"/>
      <c r="K115" s="12">
        <v>7.11</v>
      </c>
      <c r="L115" s="3"/>
      <c r="N115" s="10">
        <v>0.28749999999999998</v>
      </c>
      <c r="O115" s="9">
        <v>6665000</v>
      </c>
      <c r="Q115" s="9">
        <v>9997.86</v>
      </c>
      <c r="S115" s="10">
        <v>0.13389999999999999</v>
      </c>
      <c r="T115" s="10">
        <v>1.5599999999999999E-2</v>
      </c>
    </row>
    <row r="116" spans="2:20">
      <c r="B116" s="13" t="s">
        <v>326</v>
      </c>
      <c r="C116" s="14"/>
      <c r="D116" s="13"/>
      <c r="E116" s="13"/>
      <c r="F116" s="13"/>
      <c r="G116" s="13"/>
      <c r="H116" s="13"/>
      <c r="I116" s="13"/>
      <c r="J116" s="13"/>
      <c r="L116" s="13"/>
      <c r="O116" s="15">
        <v>0</v>
      </c>
      <c r="Q116" s="15">
        <v>0</v>
      </c>
      <c r="S116" s="16">
        <v>0</v>
      </c>
      <c r="T116" s="16">
        <v>0</v>
      </c>
    </row>
    <row r="117" spans="2:20">
      <c r="B117" s="13" t="s">
        <v>327</v>
      </c>
      <c r="C117" s="14"/>
      <c r="D117" s="13"/>
      <c r="E117" s="13"/>
      <c r="F117" s="13"/>
      <c r="G117" s="13"/>
      <c r="H117" s="13"/>
      <c r="I117" s="13"/>
      <c r="J117" s="13"/>
      <c r="K117" s="14">
        <v>7.11</v>
      </c>
      <c r="L117" s="13"/>
      <c r="N117" s="16">
        <v>0.28749999999999998</v>
      </c>
      <c r="O117" s="15">
        <v>6665000</v>
      </c>
      <c r="Q117" s="15">
        <v>9997.86</v>
      </c>
      <c r="S117" s="16">
        <v>0.13389999999999999</v>
      </c>
      <c r="T117" s="16">
        <v>1.5599999999999999E-2</v>
      </c>
    </row>
    <row r="118" spans="2:20">
      <c r="B118" s="6" t="s">
        <v>328</v>
      </c>
      <c r="C118" s="17" t="s">
        <v>329</v>
      </c>
      <c r="D118" s="6" t="s">
        <v>330</v>
      </c>
      <c r="E118" s="6" t="s">
        <v>331</v>
      </c>
      <c r="F118" s="6"/>
      <c r="G118" s="6" t="s">
        <v>332</v>
      </c>
      <c r="H118" s="6" t="s">
        <v>98</v>
      </c>
      <c r="I118" s="6" t="s">
        <v>333</v>
      </c>
      <c r="J118" s="6"/>
      <c r="K118" s="17">
        <v>8.15</v>
      </c>
      <c r="L118" s="6" t="s">
        <v>43</v>
      </c>
      <c r="M118" s="18">
        <v>6.3E-2</v>
      </c>
      <c r="N118" s="8">
        <v>5.6099999999999997E-2</v>
      </c>
      <c r="O118" s="7">
        <v>4290000</v>
      </c>
      <c r="P118" s="7">
        <v>102.504</v>
      </c>
      <c r="Q118" s="7">
        <v>252.15</v>
      </c>
      <c r="R118" s="8">
        <v>4.0000000000000002E-4</v>
      </c>
      <c r="S118" s="8">
        <v>3.3999999999999998E-3</v>
      </c>
      <c r="T118" s="8">
        <v>4.0000000000000002E-4</v>
      </c>
    </row>
    <row r="119" spans="2:20">
      <c r="B119" s="6" t="s">
        <v>334</v>
      </c>
      <c r="C119" s="17" t="s">
        <v>335</v>
      </c>
      <c r="D119" s="6" t="s">
        <v>336</v>
      </c>
      <c r="E119" s="6" t="s">
        <v>331</v>
      </c>
      <c r="F119" s="6"/>
      <c r="G119" s="6" t="s">
        <v>337</v>
      </c>
      <c r="H119" s="6" t="s">
        <v>276</v>
      </c>
      <c r="I119" s="6" t="s">
        <v>333</v>
      </c>
      <c r="J119" s="6"/>
      <c r="K119" s="17">
        <v>11.68</v>
      </c>
      <c r="L119" s="6" t="s">
        <v>43</v>
      </c>
      <c r="M119" s="18">
        <v>3.6249999999999998E-2</v>
      </c>
      <c r="N119" s="8">
        <v>3.5900000000000001E-2</v>
      </c>
      <c r="O119" s="7">
        <v>203000</v>
      </c>
      <c r="P119" s="7">
        <v>100.9</v>
      </c>
      <c r="Q119" s="7">
        <v>769.16</v>
      </c>
      <c r="R119" s="8">
        <v>1E-4</v>
      </c>
      <c r="S119" s="8">
        <v>1.03E-2</v>
      </c>
      <c r="T119" s="8">
        <v>1.1999999999999999E-3</v>
      </c>
    </row>
    <row r="120" spans="2:20">
      <c r="B120" s="6" t="s">
        <v>338</v>
      </c>
      <c r="C120" s="17" t="s">
        <v>339</v>
      </c>
      <c r="D120" s="6" t="s">
        <v>340</v>
      </c>
      <c r="E120" s="6" t="s">
        <v>331</v>
      </c>
      <c r="F120" s="6"/>
      <c r="G120" s="6" t="s">
        <v>341</v>
      </c>
      <c r="H120" s="6" t="s">
        <v>285</v>
      </c>
      <c r="I120" s="6" t="s">
        <v>333</v>
      </c>
      <c r="J120" s="6"/>
      <c r="K120" s="17">
        <v>15.95</v>
      </c>
      <c r="L120" s="6" t="s">
        <v>43</v>
      </c>
      <c r="M120" s="18">
        <v>5.7500000000000002E-2</v>
      </c>
      <c r="N120" s="8">
        <v>5.3999999999999999E-2</v>
      </c>
      <c r="O120" s="7">
        <v>113000</v>
      </c>
      <c r="P120" s="7">
        <v>106.1</v>
      </c>
      <c r="Q120" s="7">
        <v>450.19</v>
      </c>
      <c r="R120" s="8">
        <v>2.0000000000000001E-4</v>
      </c>
      <c r="S120" s="8">
        <v>6.0000000000000001E-3</v>
      </c>
      <c r="T120" s="8">
        <v>6.9999999999999999E-4</v>
      </c>
    </row>
    <row r="121" spans="2:20">
      <c r="B121" s="6" t="s">
        <v>342</v>
      </c>
      <c r="C121" s="17" t="s">
        <v>343</v>
      </c>
      <c r="D121" s="6" t="s">
        <v>344</v>
      </c>
      <c r="E121" s="6" t="s">
        <v>331</v>
      </c>
      <c r="F121" s="6"/>
      <c r="G121" s="6" t="s">
        <v>345</v>
      </c>
      <c r="H121" s="6" t="s">
        <v>346</v>
      </c>
      <c r="I121" s="6" t="s">
        <v>347</v>
      </c>
      <c r="J121" s="6"/>
      <c r="K121" s="17">
        <v>7.78</v>
      </c>
      <c r="L121" s="6" t="s">
        <v>43</v>
      </c>
      <c r="M121" s="18">
        <v>4.9500000000000002E-2</v>
      </c>
      <c r="N121" s="8">
        <v>3.3599999999999998E-2</v>
      </c>
      <c r="O121" s="7">
        <v>182000</v>
      </c>
      <c r="P121" s="7">
        <v>113.27</v>
      </c>
      <c r="Q121" s="7">
        <v>774.07</v>
      </c>
      <c r="R121" s="8">
        <v>1E-4</v>
      </c>
      <c r="S121" s="8">
        <v>1.04E-2</v>
      </c>
      <c r="T121" s="8">
        <v>1.1999999999999999E-3</v>
      </c>
    </row>
    <row r="122" spans="2:20">
      <c r="B122" s="6" t="s">
        <v>348</v>
      </c>
      <c r="C122" s="17" t="s">
        <v>349</v>
      </c>
      <c r="D122" s="6" t="s">
        <v>344</v>
      </c>
      <c r="E122" s="6" t="s">
        <v>331</v>
      </c>
      <c r="F122" s="6"/>
      <c r="G122" s="6" t="s">
        <v>350</v>
      </c>
      <c r="H122" s="6" t="s">
        <v>346</v>
      </c>
      <c r="I122" s="6" t="s">
        <v>333</v>
      </c>
      <c r="J122" s="6"/>
      <c r="K122" s="17">
        <v>5.88</v>
      </c>
      <c r="L122" s="6" t="s">
        <v>43</v>
      </c>
      <c r="M122" s="18">
        <v>3.2500000000000001E-2</v>
      </c>
      <c r="N122" s="8">
        <v>2.6700000000000002E-2</v>
      </c>
      <c r="O122" s="7">
        <v>207000</v>
      </c>
      <c r="P122" s="7">
        <v>105.06</v>
      </c>
      <c r="Q122" s="7">
        <v>816.64</v>
      </c>
      <c r="R122" s="8">
        <v>2.0000000000000001E-4</v>
      </c>
      <c r="S122" s="8">
        <v>1.09E-2</v>
      </c>
      <c r="T122" s="8">
        <v>1.2999999999999999E-3</v>
      </c>
    </row>
    <row r="123" spans="2:20">
      <c r="B123" s="6" t="s">
        <v>351</v>
      </c>
      <c r="C123" s="17" t="s">
        <v>352</v>
      </c>
      <c r="D123" s="6" t="s">
        <v>336</v>
      </c>
      <c r="E123" s="6" t="s">
        <v>331</v>
      </c>
      <c r="F123" s="6"/>
      <c r="G123" s="6" t="s">
        <v>353</v>
      </c>
      <c r="H123" s="6" t="s">
        <v>346</v>
      </c>
      <c r="I123" s="6" t="s">
        <v>333</v>
      </c>
      <c r="J123" s="6"/>
      <c r="K123" s="17">
        <v>7.33</v>
      </c>
      <c r="L123" s="6" t="s">
        <v>43</v>
      </c>
      <c r="M123" s="18">
        <v>4.9000000000000002E-2</v>
      </c>
      <c r="N123" s="8">
        <v>3.9600000000000003E-2</v>
      </c>
      <c r="O123" s="7">
        <v>242000</v>
      </c>
      <c r="P123" s="7">
        <v>109.65</v>
      </c>
      <c r="Q123" s="7">
        <v>996.38</v>
      </c>
      <c r="R123" s="8">
        <v>1E-4</v>
      </c>
      <c r="S123" s="8">
        <v>1.3299999999999999E-2</v>
      </c>
      <c r="T123" s="8">
        <v>1.6000000000000001E-3</v>
      </c>
    </row>
    <row r="124" spans="2:20">
      <c r="B124" s="6" t="s">
        <v>354</v>
      </c>
      <c r="C124" s="17" t="s">
        <v>355</v>
      </c>
      <c r="D124" s="6" t="s">
        <v>336</v>
      </c>
      <c r="E124" s="6" t="s">
        <v>331</v>
      </c>
      <c r="F124" s="6"/>
      <c r="G124" s="6" t="s">
        <v>337</v>
      </c>
      <c r="H124" s="6" t="s">
        <v>346</v>
      </c>
      <c r="I124" s="6" t="s">
        <v>347</v>
      </c>
      <c r="J124" s="6"/>
      <c r="K124" s="17">
        <v>5.92</v>
      </c>
      <c r="L124" s="6" t="s">
        <v>43</v>
      </c>
      <c r="M124" s="18">
        <v>5.8000000000000003E-2</v>
      </c>
      <c r="N124" s="8">
        <v>3.8100000000000002E-2</v>
      </c>
      <c r="O124" s="7">
        <v>102000</v>
      </c>
      <c r="P124" s="7">
        <v>112.41</v>
      </c>
      <c r="Q124" s="7">
        <v>430.53</v>
      </c>
      <c r="R124" s="8">
        <v>1E-4</v>
      </c>
      <c r="S124" s="8">
        <v>5.7999999999999996E-3</v>
      </c>
      <c r="T124" s="8">
        <v>6.9999999999999999E-4</v>
      </c>
    </row>
    <row r="125" spans="2:20">
      <c r="B125" s="6" t="s">
        <v>356</v>
      </c>
      <c r="C125" s="17" t="s">
        <v>357</v>
      </c>
      <c r="D125" s="6" t="s">
        <v>336</v>
      </c>
      <c r="E125" s="6" t="s">
        <v>331</v>
      </c>
      <c r="F125" s="6"/>
      <c r="G125" s="6" t="s">
        <v>358</v>
      </c>
      <c r="H125" s="6" t="s">
        <v>346</v>
      </c>
      <c r="I125" s="6" t="s">
        <v>333</v>
      </c>
      <c r="J125" s="6"/>
      <c r="K125" s="17">
        <v>5.67</v>
      </c>
      <c r="L125" s="6" t="s">
        <v>43</v>
      </c>
      <c r="M125" s="18">
        <v>4.8750000000000002E-2</v>
      </c>
      <c r="N125" s="8">
        <v>4.1099999999999998E-2</v>
      </c>
      <c r="O125" s="7">
        <v>235000</v>
      </c>
      <c r="P125" s="7">
        <v>106.46</v>
      </c>
      <c r="Q125" s="7">
        <v>939.4</v>
      </c>
      <c r="R125" s="8">
        <v>5.0000000000000001E-4</v>
      </c>
      <c r="S125" s="8">
        <v>1.26E-2</v>
      </c>
      <c r="T125" s="8">
        <v>1.5E-3</v>
      </c>
    </row>
    <row r="126" spans="2:20">
      <c r="B126" s="6" t="s">
        <v>359</v>
      </c>
      <c r="C126" s="17" t="s">
        <v>360</v>
      </c>
      <c r="D126" s="6" t="s">
        <v>344</v>
      </c>
      <c r="E126" s="6" t="s">
        <v>331</v>
      </c>
      <c r="F126" s="6"/>
      <c r="G126" s="6" t="s">
        <v>341</v>
      </c>
      <c r="H126" s="6" t="s">
        <v>288</v>
      </c>
      <c r="I126" s="6" t="s">
        <v>347</v>
      </c>
      <c r="J126" s="6"/>
      <c r="K126" s="17">
        <v>5.54</v>
      </c>
      <c r="L126" s="6" t="s">
        <v>43</v>
      </c>
      <c r="M126" s="18">
        <v>0.05</v>
      </c>
      <c r="N126" s="8">
        <v>3.9800000000000002E-2</v>
      </c>
      <c r="O126" s="7">
        <v>235000</v>
      </c>
      <c r="P126" s="7">
        <v>106.49</v>
      </c>
      <c r="Q126" s="7">
        <v>939.73</v>
      </c>
      <c r="R126" s="8">
        <v>2.9999999999999997E-4</v>
      </c>
      <c r="S126" s="8">
        <v>1.26E-2</v>
      </c>
      <c r="T126" s="8">
        <v>1.5E-3</v>
      </c>
    </row>
    <row r="127" spans="2:20">
      <c r="B127" s="6" t="s">
        <v>361</v>
      </c>
      <c r="C127" s="17" t="s">
        <v>362</v>
      </c>
      <c r="D127" s="6" t="s">
        <v>344</v>
      </c>
      <c r="E127" s="6" t="s">
        <v>331</v>
      </c>
      <c r="F127" s="6"/>
      <c r="G127" s="6" t="s">
        <v>353</v>
      </c>
      <c r="H127" s="6" t="s">
        <v>288</v>
      </c>
      <c r="I127" s="6" t="s">
        <v>333</v>
      </c>
      <c r="J127" s="6"/>
      <c r="K127" s="17">
        <v>5.79</v>
      </c>
      <c r="L127" s="6" t="s">
        <v>43</v>
      </c>
      <c r="M127" s="18">
        <v>3.5000000000000003E-2</v>
      </c>
      <c r="N127" s="8">
        <v>3.5400000000000001E-2</v>
      </c>
      <c r="O127" s="7">
        <v>111000</v>
      </c>
      <c r="P127" s="7">
        <v>100.26</v>
      </c>
      <c r="Q127" s="7">
        <v>417.87</v>
      </c>
      <c r="R127" s="8">
        <v>2.0000000000000001E-4</v>
      </c>
      <c r="S127" s="8">
        <v>5.5999999999999999E-3</v>
      </c>
      <c r="T127" s="8">
        <v>6.9999999999999999E-4</v>
      </c>
    </row>
    <row r="128" spans="2:20">
      <c r="B128" s="6" t="s">
        <v>363</v>
      </c>
      <c r="C128" s="17" t="s">
        <v>364</v>
      </c>
      <c r="D128" s="6" t="s">
        <v>344</v>
      </c>
      <c r="E128" s="6" t="s">
        <v>331</v>
      </c>
      <c r="F128" s="6"/>
      <c r="G128" s="6" t="s">
        <v>365</v>
      </c>
      <c r="H128" s="6" t="s">
        <v>288</v>
      </c>
      <c r="I128" s="6" t="s">
        <v>333</v>
      </c>
      <c r="J128" s="6"/>
      <c r="K128" s="17">
        <v>7.68</v>
      </c>
      <c r="L128" s="6" t="s">
        <v>43</v>
      </c>
      <c r="M128" s="18">
        <v>4.8000000000000001E-2</v>
      </c>
      <c r="N128" s="8">
        <v>3.4000000000000002E-2</v>
      </c>
      <c r="O128" s="7">
        <v>214000</v>
      </c>
      <c r="P128" s="7">
        <v>114.11</v>
      </c>
      <c r="Q128" s="7">
        <v>916.92</v>
      </c>
      <c r="R128" s="8">
        <v>2.9999999999999997E-4</v>
      </c>
      <c r="S128" s="8">
        <v>1.23E-2</v>
      </c>
      <c r="T128" s="8">
        <v>1.4E-3</v>
      </c>
    </row>
    <row r="129" spans="2:20">
      <c r="B129" s="6" t="s">
        <v>366</v>
      </c>
      <c r="C129" s="17" t="s">
        <v>367</v>
      </c>
      <c r="D129" s="6" t="s">
        <v>336</v>
      </c>
      <c r="E129" s="6" t="s">
        <v>331</v>
      </c>
      <c r="F129" s="6"/>
      <c r="G129" s="6" t="s">
        <v>368</v>
      </c>
      <c r="H129" s="6" t="s">
        <v>288</v>
      </c>
      <c r="I129" s="6" t="s">
        <v>333</v>
      </c>
      <c r="J129" s="6"/>
      <c r="K129" s="17">
        <v>6.48</v>
      </c>
      <c r="L129" s="6" t="s">
        <v>43</v>
      </c>
      <c r="M129" s="18">
        <v>3.875E-2</v>
      </c>
      <c r="N129" s="8">
        <v>3.4299999999999997E-2</v>
      </c>
      <c r="O129" s="7">
        <v>160000</v>
      </c>
      <c r="P129" s="7">
        <v>105.04</v>
      </c>
      <c r="Q129" s="7">
        <v>631.07000000000005</v>
      </c>
      <c r="R129" s="8">
        <v>2.9999999999999997E-4</v>
      </c>
      <c r="S129" s="8">
        <v>8.5000000000000006E-3</v>
      </c>
      <c r="T129" s="8">
        <v>1E-3</v>
      </c>
    </row>
    <row r="130" spans="2:20">
      <c r="B130" s="6" t="s">
        <v>369</v>
      </c>
      <c r="C130" s="17" t="s">
        <v>370</v>
      </c>
      <c r="D130" s="6" t="s">
        <v>336</v>
      </c>
      <c r="E130" s="6" t="s">
        <v>331</v>
      </c>
      <c r="F130" s="6"/>
      <c r="G130" s="6" t="s">
        <v>332</v>
      </c>
      <c r="H130" s="6" t="s">
        <v>288</v>
      </c>
      <c r="I130" s="6" t="s">
        <v>333</v>
      </c>
      <c r="J130" s="6"/>
      <c r="K130" s="17">
        <v>4.26</v>
      </c>
      <c r="L130" s="6" t="s">
        <v>43</v>
      </c>
      <c r="M130" s="18">
        <v>4.4200000000000003E-2</v>
      </c>
      <c r="N130" s="8">
        <v>3.3300000000000003E-2</v>
      </c>
      <c r="O130" s="7">
        <v>171000</v>
      </c>
      <c r="P130" s="7">
        <v>106.3</v>
      </c>
      <c r="Q130" s="7">
        <v>682.55</v>
      </c>
      <c r="R130" s="8">
        <v>0</v>
      </c>
      <c r="S130" s="8">
        <v>9.1000000000000004E-3</v>
      </c>
      <c r="T130" s="8">
        <v>1.1000000000000001E-3</v>
      </c>
    </row>
    <row r="131" spans="2:20">
      <c r="B131" s="6" t="s">
        <v>371</v>
      </c>
      <c r="C131" s="17" t="s">
        <v>372</v>
      </c>
      <c r="D131" s="6" t="s">
        <v>336</v>
      </c>
      <c r="E131" s="6" t="s">
        <v>331</v>
      </c>
      <c r="F131" s="6"/>
      <c r="G131" s="6" t="s">
        <v>368</v>
      </c>
      <c r="H131" s="6" t="s">
        <v>373</v>
      </c>
      <c r="I131" s="6" t="s">
        <v>347</v>
      </c>
      <c r="J131" s="6"/>
      <c r="K131" s="17">
        <v>5.29</v>
      </c>
      <c r="L131" s="6" t="s">
        <v>43</v>
      </c>
      <c r="M131" s="18">
        <v>8.3750000000000005E-2</v>
      </c>
      <c r="N131" s="8">
        <v>3.1800000000000002E-2</v>
      </c>
      <c r="O131" s="7">
        <v>200000</v>
      </c>
      <c r="P131" s="7">
        <v>130.65</v>
      </c>
      <c r="Q131" s="7">
        <v>981.21</v>
      </c>
      <c r="R131" s="8">
        <v>2.0000000000000001E-4</v>
      </c>
      <c r="S131" s="8">
        <v>1.3100000000000001E-2</v>
      </c>
      <c r="T131" s="8">
        <v>1.5E-3</v>
      </c>
    </row>
    <row r="134" spans="2:20">
      <c r="B134" s="6" t="s">
        <v>148</v>
      </c>
      <c r="C134" s="17"/>
      <c r="D134" s="6"/>
      <c r="E134" s="6"/>
      <c r="F134" s="6"/>
      <c r="G134" s="6"/>
      <c r="H134" s="6"/>
      <c r="I134" s="6"/>
      <c r="J134" s="6"/>
      <c r="L134" s="6"/>
    </row>
    <row r="138" spans="2:20">
      <c r="B138" s="5" t="s">
        <v>78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59"/>
  <sheetViews>
    <sheetView rightToLeft="1" topLeftCell="C1" workbookViewId="0">
      <selection activeCell="K138" activeCellId="1" sqref="K12 K138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15.7109375" customWidth="1"/>
    <col min="9" max="9" width="16.7109375" customWidth="1"/>
    <col min="10" max="10" width="12.7109375" customWidth="1"/>
    <col min="11" max="11" width="13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149</v>
      </c>
    </row>
    <row r="7" spans="2:14" ht="15.75">
      <c r="B7" s="2" t="s">
        <v>374</v>
      </c>
    </row>
    <row r="8" spans="2:14">
      <c r="B8" s="3" t="s">
        <v>80</v>
      </c>
      <c r="C8" s="3" t="s">
        <v>81</v>
      </c>
      <c r="D8" s="3" t="s">
        <v>151</v>
      </c>
      <c r="E8" s="3" t="s">
        <v>190</v>
      </c>
      <c r="F8" s="3" t="s">
        <v>82</v>
      </c>
      <c r="G8" s="3" t="s">
        <v>191</v>
      </c>
      <c r="H8" s="3" t="s">
        <v>85</v>
      </c>
      <c r="I8" s="3" t="s">
        <v>154</v>
      </c>
      <c r="J8" s="3" t="s">
        <v>42</v>
      </c>
      <c r="K8" s="3" t="s">
        <v>88</v>
      </c>
      <c r="L8" s="3" t="s">
        <v>155</v>
      </c>
      <c r="M8" s="3" t="s">
        <v>156</v>
      </c>
      <c r="N8" s="3" t="s">
        <v>90</v>
      </c>
    </row>
    <row r="9" spans="2:14" ht="13.5" thickBot="1">
      <c r="B9" s="4"/>
      <c r="C9" s="4"/>
      <c r="D9" s="4"/>
      <c r="E9" s="4"/>
      <c r="F9" s="4"/>
      <c r="G9" s="4"/>
      <c r="H9" s="4"/>
      <c r="I9" s="4" t="s">
        <v>159</v>
      </c>
      <c r="J9" s="4" t="s">
        <v>160</v>
      </c>
      <c r="K9" s="4" t="s">
        <v>92</v>
      </c>
      <c r="L9" s="4" t="s">
        <v>91</v>
      </c>
      <c r="M9" s="4" t="s">
        <v>91</v>
      </c>
      <c r="N9" s="4" t="s">
        <v>91</v>
      </c>
    </row>
    <row r="11" spans="2:14">
      <c r="B11" s="3" t="s">
        <v>375</v>
      </c>
      <c r="C11" s="12"/>
      <c r="D11" s="3"/>
      <c r="E11" s="3"/>
      <c r="F11" s="3"/>
      <c r="G11" s="3"/>
      <c r="H11" s="3"/>
      <c r="I11" s="9">
        <v>18002610.079999998</v>
      </c>
      <c r="K11" s="9">
        <v>123703.12</v>
      </c>
      <c r="M11" s="10">
        <v>1</v>
      </c>
      <c r="N11" s="10">
        <v>0.1958</v>
      </c>
    </row>
    <row r="12" spans="2:14">
      <c r="B12" s="3" t="s">
        <v>376</v>
      </c>
      <c r="C12" s="12"/>
      <c r="D12" s="3"/>
      <c r="E12" s="3"/>
      <c r="F12" s="3"/>
      <c r="G12" s="3"/>
      <c r="H12" s="3"/>
      <c r="I12" s="9">
        <v>17962391.079999998</v>
      </c>
      <c r="K12" s="9">
        <v>113058.29</v>
      </c>
      <c r="M12" s="10">
        <v>0.91539999999999999</v>
      </c>
      <c r="N12" s="10">
        <v>0.1792</v>
      </c>
    </row>
    <row r="13" spans="2:14">
      <c r="B13" s="13" t="s">
        <v>377</v>
      </c>
      <c r="C13" s="14"/>
      <c r="D13" s="13"/>
      <c r="E13" s="13"/>
      <c r="F13" s="13"/>
      <c r="G13" s="13"/>
      <c r="H13" s="13"/>
      <c r="I13" s="15">
        <v>6908433.9299999997</v>
      </c>
      <c r="K13" s="15">
        <v>52995.63</v>
      </c>
      <c r="M13" s="16">
        <v>0.4214</v>
      </c>
      <c r="N13" s="16">
        <v>8.2500000000000004E-2</v>
      </c>
    </row>
    <row r="14" spans="2:14">
      <c r="B14" s="6" t="s">
        <v>378</v>
      </c>
      <c r="C14" s="17">
        <v>593038</v>
      </c>
      <c r="D14" s="6" t="s">
        <v>165</v>
      </c>
      <c r="E14" s="6"/>
      <c r="F14" s="6">
        <v>593</v>
      </c>
      <c r="G14" s="6" t="s">
        <v>206</v>
      </c>
      <c r="H14" s="6" t="s">
        <v>100</v>
      </c>
      <c r="I14" s="7">
        <v>15500</v>
      </c>
      <c r="J14" s="7">
        <v>4790</v>
      </c>
      <c r="K14" s="7">
        <v>742.45</v>
      </c>
      <c r="L14" s="8">
        <v>2.0000000000000001E-4</v>
      </c>
      <c r="M14" s="8">
        <v>5.8999999999999999E-3</v>
      </c>
      <c r="N14" s="8">
        <v>1.1999999999999999E-3</v>
      </c>
    </row>
    <row r="15" spans="2:14">
      <c r="B15" s="6" t="s">
        <v>379</v>
      </c>
      <c r="C15" s="17">
        <v>691212</v>
      </c>
      <c r="D15" s="6" t="s">
        <v>165</v>
      </c>
      <c r="E15" s="6"/>
      <c r="F15" s="6">
        <v>691</v>
      </c>
      <c r="G15" s="6" t="s">
        <v>206</v>
      </c>
      <c r="H15" s="6" t="s">
        <v>100</v>
      </c>
      <c r="I15" s="7">
        <v>123622.16</v>
      </c>
      <c r="J15" s="7">
        <v>689.6</v>
      </c>
      <c r="K15" s="7">
        <v>852.5</v>
      </c>
      <c r="L15" s="8">
        <v>1E-4</v>
      </c>
      <c r="M15" s="8">
        <v>6.7999999999999996E-3</v>
      </c>
      <c r="N15" s="8">
        <v>1.2999999999999999E-3</v>
      </c>
    </row>
    <row r="16" spans="2:14">
      <c r="B16" s="6" t="s">
        <v>380</v>
      </c>
      <c r="C16" s="17">
        <v>604611</v>
      </c>
      <c r="D16" s="6" t="s">
        <v>165</v>
      </c>
      <c r="E16" s="6"/>
      <c r="F16" s="6">
        <v>604</v>
      </c>
      <c r="G16" s="6" t="s">
        <v>206</v>
      </c>
      <c r="H16" s="6" t="s">
        <v>100</v>
      </c>
      <c r="I16" s="7">
        <v>104302</v>
      </c>
      <c r="J16" s="7">
        <v>1425</v>
      </c>
      <c r="K16" s="7">
        <v>1486.3</v>
      </c>
      <c r="L16" s="8">
        <v>1E-4</v>
      </c>
      <c r="M16" s="8">
        <v>1.18E-2</v>
      </c>
      <c r="N16" s="8">
        <v>2.3E-3</v>
      </c>
    </row>
    <row r="17" spans="2:14">
      <c r="B17" s="6" t="s">
        <v>381</v>
      </c>
      <c r="C17" s="17">
        <v>695437</v>
      </c>
      <c r="D17" s="6" t="s">
        <v>165</v>
      </c>
      <c r="E17" s="6"/>
      <c r="F17" s="6">
        <v>695</v>
      </c>
      <c r="G17" s="6" t="s">
        <v>206</v>
      </c>
      <c r="H17" s="6" t="s">
        <v>100</v>
      </c>
      <c r="I17" s="7">
        <v>49079</v>
      </c>
      <c r="J17" s="7">
        <v>4765</v>
      </c>
      <c r="K17" s="7">
        <v>2338.61</v>
      </c>
      <c r="L17" s="8">
        <v>2.0000000000000001E-4</v>
      </c>
      <c r="M17" s="8">
        <v>1.8599999999999998E-2</v>
      </c>
      <c r="N17" s="8">
        <v>3.5999999999999999E-3</v>
      </c>
    </row>
    <row r="18" spans="2:14">
      <c r="B18" s="6" t="s">
        <v>382</v>
      </c>
      <c r="C18" s="17">
        <v>662577</v>
      </c>
      <c r="D18" s="6" t="s">
        <v>165</v>
      </c>
      <c r="E18" s="6"/>
      <c r="F18" s="6">
        <v>662</v>
      </c>
      <c r="G18" s="6" t="s">
        <v>206</v>
      </c>
      <c r="H18" s="6" t="s">
        <v>100</v>
      </c>
      <c r="I18" s="7">
        <v>225409</v>
      </c>
      <c r="J18" s="7">
        <v>2126</v>
      </c>
      <c r="K18" s="7">
        <v>4792.2</v>
      </c>
      <c r="L18" s="8">
        <v>2.0000000000000001E-4</v>
      </c>
      <c r="M18" s="8">
        <v>3.8100000000000002E-2</v>
      </c>
      <c r="N18" s="8">
        <v>7.4999999999999997E-3</v>
      </c>
    </row>
    <row r="19" spans="2:14">
      <c r="B19" s="6" t="s">
        <v>383</v>
      </c>
      <c r="C19" s="17">
        <v>126011</v>
      </c>
      <c r="D19" s="6" t="s">
        <v>165</v>
      </c>
      <c r="E19" s="6"/>
      <c r="F19" s="6">
        <v>126</v>
      </c>
      <c r="G19" s="6" t="s">
        <v>212</v>
      </c>
      <c r="H19" s="6" t="s">
        <v>100</v>
      </c>
      <c r="I19" s="7">
        <v>56023</v>
      </c>
      <c r="J19" s="7">
        <v>3837</v>
      </c>
      <c r="K19" s="7">
        <v>2149.6</v>
      </c>
      <c r="L19" s="8">
        <v>2.9999999999999997E-4</v>
      </c>
      <c r="M19" s="8">
        <v>1.7100000000000001E-2</v>
      </c>
      <c r="N19" s="8">
        <v>3.3E-3</v>
      </c>
    </row>
    <row r="20" spans="2:14">
      <c r="B20" s="6" t="s">
        <v>384</v>
      </c>
      <c r="C20" s="17">
        <v>323014</v>
      </c>
      <c r="D20" s="6" t="s">
        <v>165</v>
      </c>
      <c r="E20" s="6"/>
      <c r="F20" s="6">
        <v>323</v>
      </c>
      <c r="G20" s="6" t="s">
        <v>212</v>
      </c>
      <c r="H20" s="6" t="s">
        <v>100</v>
      </c>
      <c r="I20" s="7">
        <v>1270</v>
      </c>
      <c r="J20" s="7">
        <v>16630</v>
      </c>
      <c r="K20" s="7">
        <v>211.2</v>
      </c>
      <c r="L20" s="8">
        <v>0</v>
      </c>
      <c r="M20" s="8">
        <v>1.6999999999999999E-3</v>
      </c>
      <c r="N20" s="8">
        <v>2.9999999999999997E-4</v>
      </c>
    </row>
    <row r="21" spans="2:14">
      <c r="B21" s="6" t="s">
        <v>385</v>
      </c>
      <c r="C21" s="17">
        <v>1119478</v>
      </c>
      <c r="D21" s="6" t="s">
        <v>165</v>
      </c>
      <c r="E21" s="6"/>
      <c r="F21" s="6">
        <v>1420</v>
      </c>
      <c r="G21" s="6" t="s">
        <v>212</v>
      </c>
      <c r="H21" s="6" t="s">
        <v>100</v>
      </c>
      <c r="I21" s="7">
        <v>21448</v>
      </c>
      <c r="J21" s="7">
        <v>16450</v>
      </c>
      <c r="K21" s="7">
        <v>3528.2</v>
      </c>
      <c r="L21" s="8">
        <v>2.0000000000000001E-4</v>
      </c>
      <c r="M21" s="8">
        <v>2.81E-2</v>
      </c>
      <c r="N21" s="8">
        <v>5.4999999999999997E-3</v>
      </c>
    </row>
    <row r="22" spans="2:14">
      <c r="B22" s="6" t="s">
        <v>386</v>
      </c>
      <c r="C22" s="17">
        <v>1081082</v>
      </c>
      <c r="D22" s="6" t="s">
        <v>165</v>
      </c>
      <c r="E22" s="6"/>
      <c r="F22" s="6">
        <v>1037</v>
      </c>
      <c r="G22" s="6" t="s">
        <v>387</v>
      </c>
      <c r="H22" s="6" t="s">
        <v>100</v>
      </c>
      <c r="I22" s="7">
        <v>7173</v>
      </c>
      <c r="J22" s="7">
        <v>19730</v>
      </c>
      <c r="K22" s="7">
        <v>1415.23</v>
      </c>
      <c r="L22" s="8">
        <v>1E-4</v>
      </c>
      <c r="M22" s="8">
        <v>1.1299999999999999E-2</v>
      </c>
      <c r="N22" s="8">
        <v>2.2000000000000001E-3</v>
      </c>
    </row>
    <row r="23" spans="2:14">
      <c r="B23" s="6" t="s">
        <v>388</v>
      </c>
      <c r="C23" s="17">
        <v>746016</v>
      </c>
      <c r="D23" s="6" t="s">
        <v>165</v>
      </c>
      <c r="E23" s="6"/>
      <c r="F23" s="6">
        <v>746</v>
      </c>
      <c r="G23" s="6" t="s">
        <v>387</v>
      </c>
      <c r="H23" s="6" t="s">
        <v>100</v>
      </c>
      <c r="I23" s="7">
        <v>7155</v>
      </c>
      <c r="J23" s="7">
        <v>5931</v>
      </c>
      <c r="K23" s="7">
        <v>424.36</v>
      </c>
      <c r="L23" s="8">
        <v>1E-4</v>
      </c>
      <c r="M23" s="8">
        <v>3.3999999999999998E-3</v>
      </c>
      <c r="N23" s="8">
        <v>6.9999999999999999E-4</v>
      </c>
    </row>
    <row r="24" spans="2:14">
      <c r="B24" s="6" t="s">
        <v>389</v>
      </c>
      <c r="C24" s="17">
        <v>629014</v>
      </c>
      <c r="D24" s="6" t="s">
        <v>165</v>
      </c>
      <c r="E24" s="6"/>
      <c r="F24" s="6">
        <v>629</v>
      </c>
      <c r="G24" s="6" t="s">
        <v>227</v>
      </c>
      <c r="H24" s="6" t="s">
        <v>100</v>
      </c>
      <c r="I24" s="7">
        <v>15653</v>
      </c>
      <c r="J24" s="7">
        <v>17990</v>
      </c>
      <c r="K24" s="7">
        <v>2815.97</v>
      </c>
      <c r="L24" s="8">
        <v>0</v>
      </c>
      <c r="M24" s="8">
        <v>2.24E-2</v>
      </c>
      <c r="N24" s="8">
        <v>4.4000000000000003E-3</v>
      </c>
    </row>
    <row r="25" spans="2:14">
      <c r="B25" s="6" t="s">
        <v>390</v>
      </c>
      <c r="C25" s="17">
        <v>281014</v>
      </c>
      <c r="D25" s="6" t="s">
        <v>165</v>
      </c>
      <c r="E25" s="6"/>
      <c r="F25" s="6">
        <v>281</v>
      </c>
      <c r="G25" s="6" t="s">
        <v>227</v>
      </c>
      <c r="H25" s="6" t="s">
        <v>100</v>
      </c>
      <c r="I25" s="7">
        <v>208193</v>
      </c>
      <c r="J25" s="7">
        <v>1460</v>
      </c>
      <c r="K25" s="7">
        <v>3039.62</v>
      </c>
      <c r="L25" s="8">
        <v>2.0000000000000001E-4</v>
      </c>
      <c r="M25" s="8">
        <v>2.4199999999999999E-2</v>
      </c>
      <c r="N25" s="8">
        <v>4.7000000000000002E-3</v>
      </c>
    </row>
    <row r="26" spans="2:14">
      <c r="B26" s="6" t="s">
        <v>391</v>
      </c>
      <c r="C26" s="17">
        <v>1136704</v>
      </c>
      <c r="D26" s="6" t="s">
        <v>165</v>
      </c>
      <c r="E26" s="6"/>
      <c r="F26" s="6">
        <v>1655</v>
      </c>
      <c r="G26" s="6" t="s">
        <v>227</v>
      </c>
      <c r="H26" s="6" t="s">
        <v>100</v>
      </c>
      <c r="I26" s="7">
        <v>18273</v>
      </c>
      <c r="J26" s="7">
        <v>14690</v>
      </c>
      <c r="K26" s="7">
        <v>2684.3</v>
      </c>
      <c r="L26" s="8">
        <v>0</v>
      </c>
      <c r="M26" s="8">
        <v>2.1299999999999999E-2</v>
      </c>
      <c r="N26" s="8">
        <v>4.1999999999999997E-3</v>
      </c>
    </row>
    <row r="27" spans="2:14">
      <c r="B27" s="6" t="s">
        <v>392</v>
      </c>
      <c r="C27" s="17">
        <v>1130699</v>
      </c>
      <c r="D27" s="6" t="s">
        <v>165</v>
      </c>
      <c r="E27" s="6"/>
      <c r="F27" s="6">
        <v>1612</v>
      </c>
      <c r="G27" s="6" t="s">
        <v>227</v>
      </c>
      <c r="H27" s="6" t="s">
        <v>100</v>
      </c>
      <c r="I27" s="7">
        <v>14274.3</v>
      </c>
      <c r="J27" s="7">
        <v>36310</v>
      </c>
      <c r="K27" s="7">
        <v>5183</v>
      </c>
      <c r="L27" s="8">
        <v>1E-4</v>
      </c>
      <c r="M27" s="8">
        <v>4.1200000000000001E-2</v>
      </c>
      <c r="N27" s="8">
        <v>8.0999999999999996E-3</v>
      </c>
    </row>
    <row r="28" spans="2:14">
      <c r="B28" s="6" t="s">
        <v>393</v>
      </c>
      <c r="C28" s="17">
        <v>576017</v>
      </c>
      <c r="D28" s="6" t="s">
        <v>165</v>
      </c>
      <c r="E28" s="6"/>
      <c r="F28" s="6">
        <v>576</v>
      </c>
      <c r="G28" s="6" t="s">
        <v>250</v>
      </c>
      <c r="H28" s="6" t="s">
        <v>100</v>
      </c>
      <c r="I28" s="7">
        <v>1708</v>
      </c>
      <c r="J28" s="7">
        <v>61440</v>
      </c>
      <c r="K28" s="7">
        <v>1049.4000000000001</v>
      </c>
      <c r="L28" s="8">
        <v>2.0000000000000001E-4</v>
      </c>
      <c r="M28" s="8">
        <v>8.3000000000000001E-3</v>
      </c>
      <c r="N28" s="8">
        <v>1.6000000000000001E-3</v>
      </c>
    </row>
    <row r="29" spans="2:14">
      <c r="B29" s="6" t="s">
        <v>394</v>
      </c>
      <c r="C29" s="17">
        <v>1100007</v>
      </c>
      <c r="D29" s="6" t="s">
        <v>165</v>
      </c>
      <c r="E29" s="6"/>
      <c r="F29" s="6">
        <v>1363</v>
      </c>
      <c r="G29" s="6" t="s">
        <v>250</v>
      </c>
      <c r="H29" s="6" t="s">
        <v>100</v>
      </c>
      <c r="I29" s="7">
        <v>2241</v>
      </c>
      <c r="J29" s="7">
        <v>58640</v>
      </c>
      <c r="K29" s="7">
        <v>1314.12</v>
      </c>
      <c r="L29" s="8">
        <v>2.0000000000000001E-4</v>
      </c>
      <c r="M29" s="8">
        <v>1.04E-2</v>
      </c>
      <c r="N29" s="8">
        <v>2E-3</v>
      </c>
    </row>
    <row r="30" spans="2:14">
      <c r="B30" s="6" t="s">
        <v>395</v>
      </c>
      <c r="C30" s="17">
        <v>268011</v>
      </c>
      <c r="D30" s="6" t="s">
        <v>165</v>
      </c>
      <c r="E30" s="6"/>
      <c r="F30" s="6">
        <v>268</v>
      </c>
      <c r="G30" s="6" t="s">
        <v>396</v>
      </c>
      <c r="H30" s="6" t="s">
        <v>100</v>
      </c>
      <c r="I30" s="7">
        <v>775665</v>
      </c>
      <c r="J30" s="7">
        <v>260.5</v>
      </c>
      <c r="K30" s="7">
        <v>2020.61</v>
      </c>
      <c r="L30" s="8">
        <v>2.0000000000000001E-4</v>
      </c>
      <c r="M30" s="8">
        <v>1.61E-2</v>
      </c>
      <c r="N30" s="8">
        <v>3.0999999999999999E-3</v>
      </c>
    </row>
    <row r="31" spans="2:14">
      <c r="B31" s="6" t="s">
        <v>397</v>
      </c>
      <c r="C31" s="17">
        <v>475020</v>
      </c>
      <c r="D31" s="6" t="s">
        <v>165</v>
      </c>
      <c r="E31" s="6"/>
      <c r="F31" s="6">
        <v>475</v>
      </c>
      <c r="G31" s="6" t="s">
        <v>396</v>
      </c>
      <c r="H31" s="6" t="s">
        <v>100</v>
      </c>
      <c r="I31" s="7">
        <v>181101</v>
      </c>
      <c r="J31" s="7">
        <v>1385</v>
      </c>
      <c r="K31" s="7">
        <v>2508.25</v>
      </c>
      <c r="L31" s="8">
        <v>2.9999999999999997E-4</v>
      </c>
      <c r="M31" s="8">
        <v>1.9900000000000001E-2</v>
      </c>
      <c r="N31" s="8">
        <v>3.8999999999999998E-3</v>
      </c>
    </row>
    <row r="32" spans="2:14">
      <c r="B32" s="6" t="s">
        <v>398</v>
      </c>
      <c r="C32" s="17">
        <v>232017</v>
      </c>
      <c r="D32" s="6" t="s">
        <v>165</v>
      </c>
      <c r="E32" s="6"/>
      <c r="F32" s="6">
        <v>232</v>
      </c>
      <c r="G32" s="6" t="s">
        <v>396</v>
      </c>
      <c r="H32" s="6" t="s">
        <v>100</v>
      </c>
      <c r="I32" s="7">
        <v>4631236.04</v>
      </c>
      <c r="J32" s="7">
        <v>68.5</v>
      </c>
      <c r="K32" s="7">
        <v>3172.4</v>
      </c>
      <c r="L32" s="8">
        <v>4.0000000000000002E-4</v>
      </c>
      <c r="M32" s="8">
        <v>2.52E-2</v>
      </c>
      <c r="N32" s="8">
        <v>4.8999999999999998E-3</v>
      </c>
    </row>
    <row r="33" spans="2:14">
      <c r="B33" s="6" t="s">
        <v>399</v>
      </c>
      <c r="C33" s="17">
        <v>230011</v>
      </c>
      <c r="D33" s="6" t="s">
        <v>165</v>
      </c>
      <c r="E33" s="6"/>
      <c r="F33" s="6">
        <v>230</v>
      </c>
      <c r="G33" s="6" t="s">
        <v>255</v>
      </c>
      <c r="H33" s="6" t="s">
        <v>100</v>
      </c>
      <c r="I33" s="7">
        <v>405232</v>
      </c>
      <c r="J33" s="7">
        <v>706.9</v>
      </c>
      <c r="K33" s="7">
        <v>2864.59</v>
      </c>
      <c r="L33" s="8">
        <v>1E-4</v>
      </c>
      <c r="M33" s="8">
        <v>2.2800000000000001E-2</v>
      </c>
      <c r="N33" s="8">
        <v>4.4999999999999997E-3</v>
      </c>
    </row>
    <row r="34" spans="2:14">
      <c r="B34" s="6" t="s">
        <v>400</v>
      </c>
      <c r="C34" s="17">
        <v>273011</v>
      </c>
      <c r="D34" s="6" t="s">
        <v>165</v>
      </c>
      <c r="E34" s="6"/>
      <c r="F34" s="6">
        <v>273</v>
      </c>
      <c r="G34" s="6" t="s">
        <v>401</v>
      </c>
      <c r="H34" s="6" t="s">
        <v>100</v>
      </c>
      <c r="I34" s="7">
        <v>13635</v>
      </c>
      <c r="J34" s="7">
        <v>25090</v>
      </c>
      <c r="K34" s="7">
        <v>3421.02</v>
      </c>
      <c r="L34" s="8">
        <v>2.0000000000000001E-4</v>
      </c>
      <c r="M34" s="8">
        <v>2.7199999999999998E-2</v>
      </c>
      <c r="N34" s="8">
        <v>5.3E-3</v>
      </c>
    </row>
    <row r="35" spans="2:14">
      <c r="B35" s="6" t="s">
        <v>402</v>
      </c>
      <c r="C35" s="17">
        <v>1129543</v>
      </c>
      <c r="D35" s="6" t="s">
        <v>165</v>
      </c>
      <c r="E35" s="6"/>
      <c r="F35" s="6">
        <v>1610</v>
      </c>
      <c r="G35" s="6" t="s">
        <v>403</v>
      </c>
      <c r="H35" s="6" t="s">
        <v>100</v>
      </c>
      <c r="I35" s="7">
        <v>14025</v>
      </c>
      <c r="J35" s="7">
        <v>4053</v>
      </c>
      <c r="K35" s="7">
        <v>568.42999999999995</v>
      </c>
      <c r="L35" s="8">
        <v>0</v>
      </c>
      <c r="M35" s="8">
        <v>4.4999999999999997E-3</v>
      </c>
      <c r="N35" s="8">
        <v>8.9999999999999998E-4</v>
      </c>
    </row>
    <row r="36" spans="2:14">
      <c r="B36" s="6" t="s">
        <v>404</v>
      </c>
      <c r="C36" s="17">
        <v>1081124</v>
      </c>
      <c r="D36" s="6" t="s">
        <v>165</v>
      </c>
      <c r="E36" s="6"/>
      <c r="F36" s="6">
        <v>1040</v>
      </c>
      <c r="G36" s="6" t="s">
        <v>292</v>
      </c>
      <c r="H36" s="6" t="s">
        <v>100</v>
      </c>
      <c r="I36" s="7">
        <v>8333</v>
      </c>
      <c r="J36" s="7">
        <v>35800</v>
      </c>
      <c r="K36" s="7">
        <v>2983.21</v>
      </c>
      <c r="L36" s="8">
        <v>2.0000000000000001E-4</v>
      </c>
      <c r="M36" s="8">
        <v>2.3699999999999999E-2</v>
      </c>
      <c r="N36" s="8">
        <v>4.5999999999999999E-3</v>
      </c>
    </row>
    <row r="37" spans="2:14">
      <c r="B37" s="6" t="s">
        <v>405</v>
      </c>
      <c r="C37" s="17">
        <v>1134402</v>
      </c>
      <c r="D37" s="6" t="s">
        <v>165</v>
      </c>
      <c r="E37" s="6"/>
      <c r="F37" s="6">
        <v>2250</v>
      </c>
      <c r="G37" s="6" t="s">
        <v>406</v>
      </c>
      <c r="H37" s="6" t="s">
        <v>100</v>
      </c>
      <c r="I37" s="7">
        <v>7883.43</v>
      </c>
      <c r="J37" s="7">
        <v>18140</v>
      </c>
      <c r="K37" s="7">
        <v>1430.05</v>
      </c>
      <c r="L37" s="8">
        <v>2.0000000000000001E-4</v>
      </c>
      <c r="M37" s="8">
        <v>1.14E-2</v>
      </c>
      <c r="N37" s="8">
        <v>2.2000000000000001E-3</v>
      </c>
    </row>
    <row r="38" spans="2:14">
      <c r="B38" s="13" t="s">
        <v>407</v>
      </c>
      <c r="C38" s="14"/>
      <c r="D38" s="13"/>
      <c r="E38" s="13"/>
      <c r="F38" s="13"/>
      <c r="G38" s="13"/>
      <c r="H38" s="13"/>
      <c r="I38" s="15">
        <v>6484468.6900000004</v>
      </c>
      <c r="K38" s="15">
        <v>35213.06</v>
      </c>
      <c r="M38" s="16">
        <v>0.29609999999999997</v>
      </c>
      <c r="N38" s="16">
        <v>5.8000000000000003E-2</v>
      </c>
    </row>
    <row r="39" spans="2:14">
      <c r="B39" s="6" t="s">
        <v>408</v>
      </c>
      <c r="C39" s="17">
        <v>722314</v>
      </c>
      <c r="D39" s="6" t="s">
        <v>165</v>
      </c>
      <c r="E39" s="6"/>
      <c r="F39" s="6">
        <v>722</v>
      </c>
      <c r="G39" s="6" t="s">
        <v>206</v>
      </c>
      <c r="H39" s="6" t="s">
        <v>100</v>
      </c>
      <c r="I39" s="7">
        <v>11253</v>
      </c>
      <c r="J39" s="7">
        <v>1271</v>
      </c>
      <c r="K39" s="7">
        <v>143.03</v>
      </c>
      <c r="L39" s="8">
        <v>2.0000000000000001E-4</v>
      </c>
      <c r="M39" s="8">
        <v>1.1000000000000001E-3</v>
      </c>
      <c r="N39" s="8">
        <v>2.0000000000000001E-4</v>
      </c>
    </row>
    <row r="40" spans="2:14">
      <c r="B40" s="6" t="s">
        <v>409</v>
      </c>
      <c r="C40" s="17">
        <v>1129501</v>
      </c>
      <c r="D40" s="6" t="s">
        <v>165</v>
      </c>
      <c r="E40" s="6"/>
      <c r="F40" s="6">
        <v>1608</v>
      </c>
      <c r="G40" s="6" t="s">
        <v>238</v>
      </c>
      <c r="H40" s="6" t="s">
        <v>100</v>
      </c>
      <c r="I40" s="7">
        <v>5586.28</v>
      </c>
      <c r="J40" s="7">
        <v>17700</v>
      </c>
      <c r="K40" s="7">
        <v>988.77</v>
      </c>
      <c r="L40" s="8">
        <v>4.0000000000000002E-4</v>
      </c>
      <c r="M40" s="8">
        <v>7.9000000000000008E-3</v>
      </c>
      <c r="N40" s="8">
        <v>1.5E-3</v>
      </c>
    </row>
    <row r="41" spans="2:14">
      <c r="B41" s="6" t="s">
        <v>410</v>
      </c>
      <c r="C41" s="17">
        <v>585018</v>
      </c>
      <c r="D41" s="6" t="s">
        <v>165</v>
      </c>
      <c r="E41" s="6"/>
      <c r="F41" s="6">
        <v>585</v>
      </c>
      <c r="G41" s="6" t="s">
        <v>238</v>
      </c>
      <c r="H41" s="6" t="s">
        <v>100</v>
      </c>
      <c r="I41" s="7">
        <v>23137</v>
      </c>
      <c r="J41" s="7">
        <v>1355</v>
      </c>
      <c r="K41" s="7">
        <v>313.51</v>
      </c>
      <c r="L41" s="8">
        <v>1E-4</v>
      </c>
      <c r="M41" s="8">
        <v>2.5000000000000001E-3</v>
      </c>
      <c r="N41" s="8">
        <v>5.0000000000000001E-4</v>
      </c>
    </row>
    <row r="42" spans="2:14">
      <c r="B42" s="6" t="s">
        <v>411</v>
      </c>
      <c r="C42" s="17">
        <v>224014</v>
      </c>
      <c r="D42" s="6" t="s">
        <v>165</v>
      </c>
      <c r="E42" s="6"/>
      <c r="F42" s="6">
        <v>224</v>
      </c>
      <c r="G42" s="6" t="s">
        <v>238</v>
      </c>
      <c r="H42" s="6" t="s">
        <v>100</v>
      </c>
      <c r="I42" s="7">
        <v>4053</v>
      </c>
      <c r="J42" s="7">
        <v>4036</v>
      </c>
      <c r="K42" s="7">
        <v>163.58000000000001</v>
      </c>
      <c r="L42" s="8">
        <v>1E-4</v>
      </c>
      <c r="M42" s="8">
        <v>1.2999999999999999E-3</v>
      </c>
      <c r="N42" s="8">
        <v>2.9999999999999997E-4</v>
      </c>
    </row>
    <row r="43" spans="2:14">
      <c r="B43" s="6" t="s">
        <v>412</v>
      </c>
      <c r="C43" s="17">
        <v>1081165</v>
      </c>
      <c r="D43" s="6" t="s">
        <v>165</v>
      </c>
      <c r="E43" s="6"/>
      <c r="F43" s="6">
        <v>1041</v>
      </c>
      <c r="G43" s="6" t="s">
        <v>238</v>
      </c>
      <c r="H43" s="6" t="s">
        <v>100</v>
      </c>
      <c r="I43" s="7">
        <v>27286</v>
      </c>
      <c r="J43" s="7">
        <v>243.9</v>
      </c>
      <c r="K43" s="7">
        <v>66.55</v>
      </c>
      <c r="L43" s="8">
        <v>0</v>
      </c>
      <c r="M43" s="8">
        <v>5.0000000000000001E-4</v>
      </c>
      <c r="N43" s="8">
        <v>1E-4</v>
      </c>
    </row>
    <row r="44" spans="2:14">
      <c r="B44" s="6" t="s">
        <v>413</v>
      </c>
      <c r="C44" s="17">
        <v>566018</v>
      </c>
      <c r="D44" s="6" t="s">
        <v>165</v>
      </c>
      <c r="E44" s="6"/>
      <c r="F44" s="6">
        <v>566</v>
      </c>
      <c r="G44" s="6" t="s">
        <v>238</v>
      </c>
      <c r="H44" s="6" t="s">
        <v>100</v>
      </c>
      <c r="I44" s="7">
        <v>19200</v>
      </c>
      <c r="J44" s="7">
        <v>3088</v>
      </c>
      <c r="K44" s="7">
        <v>592.9</v>
      </c>
      <c r="L44" s="8">
        <v>2.9999999999999997E-4</v>
      </c>
      <c r="M44" s="8">
        <v>4.7000000000000002E-3</v>
      </c>
      <c r="N44" s="8">
        <v>8.9999999999999998E-4</v>
      </c>
    </row>
    <row r="45" spans="2:14">
      <c r="B45" s="6" t="s">
        <v>414</v>
      </c>
      <c r="C45" s="17">
        <v>777037</v>
      </c>
      <c r="D45" s="6" t="s">
        <v>165</v>
      </c>
      <c r="E45" s="6"/>
      <c r="F45" s="6">
        <v>777</v>
      </c>
      <c r="G45" s="6" t="s">
        <v>415</v>
      </c>
      <c r="H45" s="6" t="s">
        <v>100</v>
      </c>
      <c r="I45" s="7">
        <v>15187</v>
      </c>
      <c r="J45" s="7">
        <v>1444</v>
      </c>
      <c r="K45" s="7">
        <v>219.3</v>
      </c>
      <c r="L45" s="8">
        <v>1E-4</v>
      </c>
      <c r="M45" s="8">
        <v>1.6999999999999999E-3</v>
      </c>
      <c r="N45" s="8">
        <v>2.9999999999999997E-4</v>
      </c>
    </row>
    <row r="46" spans="2:14">
      <c r="B46" s="6" t="s">
        <v>416</v>
      </c>
      <c r="C46" s="17">
        <v>1087824</v>
      </c>
      <c r="D46" s="6" t="s">
        <v>165</v>
      </c>
      <c r="E46" s="6"/>
      <c r="F46" s="6">
        <v>1152</v>
      </c>
      <c r="G46" s="6" t="s">
        <v>272</v>
      </c>
      <c r="H46" s="6" t="s">
        <v>100</v>
      </c>
      <c r="I46" s="7">
        <v>925138</v>
      </c>
      <c r="J46" s="7">
        <v>343.3</v>
      </c>
      <c r="K46" s="7">
        <v>3176</v>
      </c>
      <c r="L46" s="8">
        <v>1.9E-3</v>
      </c>
      <c r="M46" s="8">
        <v>2.53E-2</v>
      </c>
      <c r="N46" s="8">
        <v>4.8999999999999998E-3</v>
      </c>
    </row>
    <row r="47" spans="2:14">
      <c r="B47" s="6" t="s">
        <v>417</v>
      </c>
      <c r="C47" s="17">
        <v>505016</v>
      </c>
      <c r="D47" s="6" t="s">
        <v>165</v>
      </c>
      <c r="E47" s="6"/>
      <c r="F47" s="6">
        <v>505</v>
      </c>
      <c r="G47" s="6" t="s">
        <v>212</v>
      </c>
      <c r="H47" s="6" t="s">
        <v>100</v>
      </c>
      <c r="I47" s="7">
        <v>25388.18</v>
      </c>
      <c r="J47" s="7">
        <v>5052</v>
      </c>
      <c r="K47" s="7">
        <v>1282.6099999999999</v>
      </c>
      <c r="L47" s="8">
        <v>6.9999999999999999E-4</v>
      </c>
      <c r="M47" s="8">
        <v>1.0200000000000001E-2</v>
      </c>
      <c r="N47" s="8">
        <v>2E-3</v>
      </c>
    </row>
    <row r="48" spans="2:14">
      <c r="B48" s="6" t="s">
        <v>418</v>
      </c>
      <c r="C48" s="17">
        <v>1095835</v>
      </c>
      <c r="D48" s="6" t="s">
        <v>165</v>
      </c>
      <c r="E48" s="6"/>
      <c r="F48" s="6">
        <v>1300</v>
      </c>
      <c r="G48" s="6" t="s">
        <v>212</v>
      </c>
      <c r="H48" s="6" t="s">
        <v>100</v>
      </c>
      <c r="I48" s="7">
        <v>53749.51</v>
      </c>
      <c r="J48" s="7">
        <v>4272</v>
      </c>
      <c r="K48" s="7">
        <v>2296.1799999999998</v>
      </c>
      <c r="L48" s="8">
        <v>5.0000000000000001E-4</v>
      </c>
      <c r="M48" s="8">
        <v>1.83E-2</v>
      </c>
      <c r="N48" s="8">
        <v>3.5999999999999999E-3</v>
      </c>
    </row>
    <row r="49" spans="2:14">
      <c r="B49" s="6" t="s">
        <v>419</v>
      </c>
      <c r="C49" s="17">
        <v>390013</v>
      </c>
      <c r="D49" s="6" t="s">
        <v>165</v>
      </c>
      <c r="E49" s="6"/>
      <c r="F49" s="6">
        <v>390</v>
      </c>
      <c r="G49" s="6" t="s">
        <v>212</v>
      </c>
      <c r="H49" s="6" t="s">
        <v>100</v>
      </c>
      <c r="I49" s="7">
        <v>22292</v>
      </c>
      <c r="J49" s="7">
        <v>3392</v>
      </c>
      <c r="K49" s="7">
        <v>756.14</v>
      </c>
      <c r="L49" s="8">
        <v>1E-4</v>
      </c>
      <c r="M49" s="8">
        <v>6.0000000000000001E-3</v>
      </c>
      <c r="N49" s="8">
        <v>1.1999999999999999E-3</v>
      </c>
    </row>
    <row r="50" spans="2:14">
      <c r="B50" s="6" t="s">
        <v>420</v>
      </c>
      <c r="C50" s="17">
        <v>387019</v>
      </c>
      <c r="D50" s="6" t="s">
        <v>165</v>
      </c>
      <c r="E50" s="6"/>
      <c r="F50" s="6">
        <v>387</v>
      </c>
      <c r="G50" s="6" t="s">
        <v>212</v>
      </c>
      <c r="H50" s="6" t="s">
        <v>100</v>
      </c>
      <c r="I50" s="7">
        <v>2335.75</v>
      </c>
      <c r="J50" s="7">
        <v>8415</v>
      </c>
      <c r="K50" s="7">
        <v>196.55</v>
      </c>
      <c r="L50" s="8">
        <v>1E-4</v>
      </c>
      <c r="M50" s="8">
        <v>1.6000000000000001E-3</v>
      </c>
      <c r="N50" s="8">
        <v>2.9999999999999997E-4</v>
      </c>
    </row>
    <row r="51" spans="2:14">
      <c r="B51" s="6" t="s">
        <v>421</v>
      </c>
      <c r="C51" s="17">
        <v>1097278</v>
      </c>
      <c r="D51" s="6" t="s">
        <v>165</v>
      </c>
      <c r="E51" s="6"/>
      <c r="F51" s="6">
        <v>1328</v>
      </c>
      <c r="G51" s="6" t="s">
        <v>212</v>
      </c>
      <c r="H51" s="6" t="s">
        <v>100</v>
      </c>
      <c r="I51" s="7">
        <v>21330</v>
      </c>
      <c r="J51" s="7">
        <v>1673</v>
      </c>
      <c r="K51" s="7">
        <v>356.85</v>
      </c>
      <c r="L51" s="8">
        <v>1E-4</v>
      </c>
      <c r="M51" s="8">
        <v>2.8E-3</v>
      </c>
      <c r="N51" s="8">
        <v>5.9999999999999995E-4</v>
      </c>
    </row>
    <row r="52" spans="2:14">
      <c r="B52" s="6" t="s">
        <v>422</v>
      </c>
      <c r="C52" s="17">
        <v>1091354</v>
      </c>
      <c r="D52" s="6" t="s">
        <v>165</v>
      </c>
      <c r="E52" s="6"/>
      <c r="F52" s="6">
        <v>1172</v>
      </c>
      <c r="G52" s="6" t="s">
        <v>212</v>
      </c>
      <c r="H52" s="6" t="s">
        <v>100</v>
      </c>
      <c r="I52" s="7">
        <v>18168.82</v>
      </c>
      <c r="J52" s="7">
        <v>6290</v>
      </c>
      <c r="K52" s="7">
        <v>1142.82</v>
      </c>
      <c r="L52" s="8">
        <v>5.9999999999999995E-4</v>
      </c>
      <c r="M52" s="8">
        <v>9.1000000000000004E-3</v>
      </c>
      <c r="N52" s="8">
        <v>1.8E-3</v>
      </c>
    </row>
    <row r="53" spans="2:14">
      <c r="B53" s="6" t="s">
        <v>423</v>
      </c>
      <c r="C53" s="17">
        <v>251017</v>
      </c>
      <c r="D53" s="6" t="s">
        <v>165</v>
      </c>
      <c r="E53" s="6"/>
      <c r="F53" s="6">
        <v>251</v>
      </c>
      <c r="G53" s="6" t="s">
        <v>212</v>
      </c>
      <c r="H53" s="6" t="s">
        <v>100</v>
      </c>
      <c r="I53" s="7">
        <v>14254</v>
      </c>
      <c r="J53" s="7">
        <v>1445</v>
      </c>
      <c r="K53" s="7">
        <v>205.97</v>
      </c>
      <c r="L53" s="8">
        <v>2.0000000000000001E-4</v>
      </c>
      <c r="M53" s="8">
        <v>1.6000000000000001E-3</v>
      </c>
      <c r="N53" s="8">
        <v>2.9999999999999997E-4</v>
      </c>
    </row>
    <row r="54" spans="2:14">
      <c r="B54" s="6" t="s">
        <v>424</v>
      </c>
      <c r="C54" s="17">
        <v>1097260</v>
      </c>
      <c r="D54" s="6" t="s">
        <v>165</v>
      </c>
      <c r="E54" s="6"/>
      <c r="F54" s="6">
        <v>1327</v>
      </c>
      <c r="G54" s="6" t="s">
        <v>212</v>
      </c>
      <c r="H54" s="6" t="s">
        <v>100</v>
      </c>
      <c r="I54" s="7">
        <v>1334</v>
      </c>
      <c r="J54" s="7">
        <v>25690</v>
      </c>
      <c r="K54" s="7">
        <v>342.7</v>
      </c>
      <c r="L54" s="8">
        <v>1E-4</v>
      </c>
      <c r="M54" s="8">
        <v>2.7000000000000001E-3</v>
      </c>
      <c r="N54" s="8">
        <v>5.0000000000000001E-4</v>
      </c>
    </row>
    <row r="55" spans="2:14">
      <c r="B55" s="6" t="s">
        <v>425</v>
      </c>
      <c r="C55" s="17">
        <v>1121607</v>
      </c>
      <c r="D55" s="6" t="s">
        <v>165</v>
      </c>
      <c r="E55" s="6"/>
      <c r="F55" s="6">
        <v>1560</v>
      </c>
      <c r="G55" s="6" t="s">
        <v>212</v>
      </c>
      <c r="H55" s="6" t="s">
        <v>100</v>
      </c>
      <c r="I55" s="7">
        <v>3111</v>
      </c>
      <c r="J55" s="7">
        <v>33960</v>
      </c>
      <c r="K55" s="7">
        <v>1056.5</v>
      </c>
      <c r="L55" s="8">
        <v>5.0000000000000001E-4</v>
      </c>
      <c r="M55" s="8">
        <v>8.3999999999999995E-3</v>
      </c>
      <c r="N55" s="8">
        <v>1.6000000000000001E-3</v>
      </c>
    </row>
    <row r="56" spans="2:14">
      <c r="B56" s="6" t="s">
        <v>426</v>
      </c>
      <c r="C56" s="17">
        <v>613034</v>
      </c>
      <c r="D56" s="6" t="s">
        <v>165</v>
      </c>
      <c r="E56" s="6"/>
      <c r="F56" s="6">
        <v>613</v>
      </c>
      <c r="G56" s="6" t="s">
        <v>212</v>
      </c>
      <c r="H56" s="6" t="s">
        <v>100</v>
      </c>
      <c r="I56" s="7">
        <v>924</v>
      </c>
      <c r="J56" s="7">
        <v>36710</v>
      </c>
      <c r="K56" s="7">
        <v>339.2</v>
      </c>
      <c r="L56" s="8">
        <v>2.0000000000000001E-4</v>
      </c>
      <c r="M56" s="8">
        <v>2.7000000000000001E-3</v>
      </c>
      <c r="N56" s="8">
        <v>5.0000000000000001E-4</v>
      </c>
    </row>
    <row r="57" spans="2:14">
      <c r="B57" s="6" t="s">
        <v>427</v>
      </c>
      <c r="C57" s="17">
        <v>198010</v>
      </c>
      <c r="D57" s="6" t="s">
        <v>165</v>
      </c>
      <c r="E57" s="6"/>
      <c r="F57" s="6">
        <v>198</v>
      </c>
      <c r="G57" s="6" t="s">
        <v>212</v>
      </c>
      <c r="H57" s="6" t="s">
        <v>100</v>
      </c>
      <c r="I57" s="7">
        <v>51528</v>
      </c>
      <c r="J57" s="7">
        <v>861.7</v>
      </c>
      <c r="K57" s="7">
        <v>444.02</v>
      </c>
      <c r="L57" s="8">
        <v>2.0000000000000001E-4</v>
      </c>
      <c r="M57" s="8">
        <v>3.5000000000000001E-3</v>
      </c>
      <c r="N57" s="8">
        <v>6.9999999999999999E-4</v>
      </c>
    </row>
    <row r="58" spans="2:14">
      <c r="B58" s="6" t="s">
        <v>428</v>
      </c>
      <c r="C58" s="17">
        <v>226019</v>
      </c>
      <c r="D58" s="6" t="s">
        <v>165</v>
      </c>
      <c r="E58" s="6"/>
      <c r="F58" s="6">
        <v>226</v>
      </c>
      <c r="G58" s="6" t="s">
        <v>212</v>
      </c>
      <c r="H58" s="6" t="s">
        <v>100</v>
      </c>
      <c r="I58" s="7">
        <v>239812.67</v>
      </c>
      <c r="J58" s="7">
        <v>450.2</v>
      </c>
      <c r="K58" s="7">
        <v>1079.6400000000001</v>
      </c>
      <c r="L58" s="8">
        <v>5.0000000000000001E-4</v>
      </c>
      <c r="M58" s="8">
        <v>8.6E-3</v>
      </c>
      <c r="N58" s="8">
        <v>1.6999999999999999E-3</v>
      </c>
    </row>
    <row r="59" spans="2:14">
      <c r="B59" s="6" t="s">
        <v>429</v>
      </c>
      <c r="C59" s="17">
        <v>699017</v>
      </c>
      <c r="D59" s="6" t="s">
        <v>165</v>
      </c>
      <c r="E59" s="6"/>
      <c r="F59" s="6">
        <v>699</v>
      </c>
      <c r="G59" s="6" t="s">
        <v>212</v>
      </c>
      <c r="H59" s="6" t="s">
        <v>100</v>
      </c>
      <c r="I59" s="7">
        <v>3402</v>
      </c>
      <c r="J59" s="7">
        <v>31470</v>
      </c>
      <c r="K59" s="7">
        <v>1070.6099999999999</v>
      </c>
      <c r="L59" s="8">
        <v>5.0000000000000001E-4</v>
      </c>
      <c r="M59" s="8">
        <v>8.5000000000000006E-3</v>
      </c>
      <c r="N59" s="8">
        <v>1.6999999999999999E-3</v>
      </c>
    </row>
    <row r="60" spans="2:14">
      <c r="B60" s="6" t="s">
        <v>430</v>
      </c>
      <c r="C60" s="17">
        <v>1081686</v>
      </c>
      <c r="D60" s="6" t="s">
        <v>165</v>
      </c>
      <c r="E60" s="6"/>
      <c r="F60" s="6">
        <v>1060</v>
      </c>
      <c r="G60" s="6" t="s">
        <v>212</v>
      </c>
      <c r="H60" s="6" t="s">
        <v>100</v>
      </c>
      <c r="I60" s="7">
        <v>104</v>
      </c>
      <c r="J60" s="7">
        <v>2186</v>
      </c>
      <c r="K60" s="7">
        <v>2.27</v>
      </c>
      <c r="L60" s="8">
        <v>0</v>
      </c>
      <c r="M60" s="8">
        <v>0</v>
      </c>
      <c r="N60" s="8">
        <v>0</v>
      </c>
    </row>
    <row r="61" spans="2:14">
      <c r="B61" s="6" t="s">
        <v>431</v>
      </c>
      <c r="C61" s="17">
        <v>1098565</v>
      </c>
      <c r="D61" s="6" t="s">
        <v>165</v>
      </c>
      <c r="E61" s="6"/>
      <c r="F61" s="6">
        <v>1349</v>
      </c>
      <c r="G61" s="6" t="s">
        <v>212</v>
      </c>
      <c r="H61" s="6" t="s">
        <v>100</v>
      </c>
      <c r="I61" s="7">
        <v>6949.33</v>
      </c>
      <c r="J61" s="7">
        <v>15240</v>
      </c>
      <c r="K61" s="7">
        <v>1059.08</v>
      </c>
      <c r="L61" s="8">
        <v>5.9999999999999995E-4</v>
      </c>
      <c r="M61" s="8">
        <v>8.3999999999999995E-3</v>
      </c>
      <c r="N61" s="8">
        <v>1.6000000000000001E-3</v>
      </c>
    </row>
    <row r="62" spans="2:14">
      <c r="B62" s="6" t="s">
        <v>432</v>
      </c>
      <c r="C62" s="17">
        <v>1098920</v>
      </c>
      <c r="D62" s="6" t="s">
        <v>165</v>
      </c>
      <c r="E62" s="6"/>
      <c r="F62" s="6">
        <v>1357</v>
      </c>
      <c r="G62" s="6" t="s">
        <v>212</v>
      </c>
      <c r="H62" s="6" t="s">
        <v>100</v>
      </c>
      <c r="I62" s="7">
        <v>2009</v>
      </c>
      <c r="J62" s="7">
        <v>1159</v>
      </c>
      <c r="K62" s="7">
        <v>23.28</v>
      </c>
      <c r="L62" s="8">
        <v>0</v>
      </c>
      <c r="M62" s="8">
        <v>2.0000000000000001E-4</v>
      </c>
      <c r="N62" s="8">
        <v>0</v>
      </c>
    </row>
    <row r="63" spans="2:14">
      <c r="B63" s="6" t="s">
        <v>433</v>
      </c>
      <c r="C63" s="17">
        <v>1081942</v>
      </c>
      <c r="D63" s="6" t="s">
        <v>165</v>
      </c>
      <c r="E63" s="6"/>
      <c r="F63" s="6">
        <v>1068</v>
      </c>
      <c r="G63" s="6" t="s">
        <v>212</v>
      </c>
      <c r="H63" s="6" t="s">
        <v>100</v>
      </c>
      <c r="I63" s="7">
        <v>48031</v>
      </c>
      <c r="J63" s="7">
        <v>685.1</v>
      </c>
      <c r="K63" s="7">
        <v>329.06</v>
      </c>
      <c r="L63" s="8">
        <v>1E-4</v>
      </c>
      <c r="M63" s="8">
        <v>2.5999999999999999E-3</v>
      </c>
      <c r="N63" s="8">
        <v>5.0000000000000001E-4</v>
      </c>
    </row>
    <row r="64" spans="2:14">
      <c r="B64" s="6" t="s">
        <v>434</v>
      </c>
      <c r="C64" s="17">
        <v>168013</v>
      </c>
      <c r="D64" s="6" t="s">
        <v>165</v>
      </c>
      <c r="E64" s="6"/>
      <c r="F64" s="6">
        <v>168</v>
      </c>
      <c r="G64" s="6" t="s">
        <v>387</v>
      </c>
      <c r="H64" s="6" t="s">
        <v>100</v>
      </c>
      <c r="I64" s="7">
        <v>6738</v>
      </c>
      <c r="J64" s="7">
        <v>29930</v>
      </c>
      <c r="K64" s="7">
        <v>2016.68</v>
      </c>
      <c r="L64" s="8">
        <v>1.8E-3</v>
      </c>
      <c r="M64" s="8">
        <v>1.6E-2</v>
      </c>
      <c r="N64" s="8">
        <v>3.0999999999999999E-3</v>
      </c>
    </row>
    <row r="65" spans="2:14">
      <c r="B65" s="6" t="s">
        <v>435</v>
      </c>
      <c r="C65" s="17">
        <v>621011</v>
      </c>
      <c r="D65" s="6" t="s">
        <v>165</v>
      </c>
      <c r="E65" s="6"/>
      <c r="F65" s="6">
        <v>621</v>
      </c>
      <c r="G65" s="6" t="s">
        <v>387</v>
      </c>
      <c r="H65" s="6" t="s">
        <v>100</v>
      </c>
      <c r="I65" s="7">
        <v>2595</v>
      </c>
      <c r="J65" s="7">
        <v>8819</v>
      </c>
      <c r="K65" s="7">
        <v>228.85</v>
      </c>
      <c r="L65" s="8">
        <v>2.0000000000000001E-4</v>
      </c>
      <c r="M65" s="8">
        <v>1.8E-3</v>
      </c>
      <c r="N65" s="8">
        <v>4.0000000000000002E-4</v>
      </c>
    </row>
    <row r="66" spans="2:14">
      <c r="B66" s="6" t="s">
        <v>436</v>
      </c>
      <c r="C66" s="17">
        <v>627034</v>
      </c>
      <c r="D66" s="6" t="s">
        <v>165</v>
      </c>
      <c r="E66" s="6"/>
      <c r="F66" s="6">
        <v>627</v>
      </c>
      <c r="G66" s="6" t="s">
        <v>309</v>
      </c>
      <c r="H66" s="6" t="s">
        <v>100</v>
      </c>
      <c r="I66" s="7">
        <v>1242</v>
      </c>
      <c r="J66" s="7">
        <v>10590</v>
      </c>
      <c r="K66" s="7">
        <v>131.53</v>
      </c>
      <c r="L66" s="8">
        <v>0</v>
      </c>
      <c r="M66" s="8">
        <v>1E-3</v>
      </c>
      <c r="N66" s="8">
        <v>2.0000000000000001E-4</v>
      </c>
    </row>
    <row r="67" spans="2:14">
      <c r="B67" s="6" t="s">
        <v>437</v>
      </c>
      <c r="C67" s="17">
        <v>1087022</v>
      </c>
      <c r="D67" s="6" t="s">
        <v>165</v>
      </c>
      <c r="E67" s="6"/>
      <c r="F67" s="6">
        <v>1140</v>
      </c>
      <c r="G67" s="6" t="s">
        <v>309</v>
      </c>
      <c r="H67" s="6" t="s">
        <v>100</v>
      </c>
      <c r="I67" s="7">
        <v>7362</v>
      </c>
      <c r="J67" s="7">
        <v>6180</v>
      </c>
      <c r="K67" s="7">
        <v>454.97</v>
      </c>
      <c r="L67" s="8">
        <v>5.0000000000000001E-4</v>
      </c>
      <c r="M67" s="8">
        <v>3.5999999999999999E-3</v>
      </c>
      <c r="N67" s="8">
        <v>6.9999999999999999E-4</v>
      </c>
    </row>
    <row r="68" spans="2:14">
      <c r="B68" s="6" t="s">
        <v>438</v>
      </c>
      <c r="C68" s="17">
        <v>1133875</v>
      </c>
      <c r="D68" s="6" t="s">
        <v>165</v>
      </c>
      <c r="E68" s="6"/>
      <c r="F68" s="6">
        <v>1633</v>
      </c>
      <c r="G68" s="6" t="s">
        <v>439</v>
      </c>
      <c r="H68" s="6" t="s">
        <v>100</v>
      </c>
      <c r="I68" s="7">
        <v>52471</v>
      </c>
      <c r="J68" s="7">
        <v>788.1</v>
      </c>
      <c r="K68" s="7">
        <v>413.52</v>
      </c>
      <c r="L68" s="8">
        <v>1E-4</v>
      </c>
      <c r="M68" s="8">
        <v>3.3E-3</v>
      </c>
      <c r="N68" s="8">
        <v>5.9999999999999995E-4</v>
      </c>
    </row>
    <row r="69" spans="2:14">
      <c r="B69" s="6" t="s">
        <v>440</v>
      </c>
      <c r="C69" s="17">
        <v>2590248</v>
      </c>
      <c r="D69" s="6" t="s">
        <v>165</v>
      </c>
      <c r="E69" s="6"/>
      <c r="F69" s="6">
        <v>259</v>
      </c>
      <c r="G69" s="6" t="s">
        <v>227</v>
      </c>
      <c r="H69" s="6" t="s">
        <v>100</v>
      </c>
      <c r="I69" s="7">
        <v>658225.06999999995</v>
      </c>
      <c r="J69" s="7">
        <v>138.69999999999999</v>
      </c>
      <c r="K69" s="7">
        <v>912.96</v>
      </c>
      <c r="L69" s="8">
        <v>2.0000000000000001E-4</v>
      </c>
      <c r="M69" s="8">
        <v>7.3000000000000001E-3</v>
      </c>
      <c r="N69" s="8">
        <v>1.4E-3</v>
      </c>
    </row>
    <row r="70" spans="2:14">
      <c r="B70" s="6" t="s">
        <v>441</v>
      </c>
      <c r="C70" s="17">
        <v>1090117</v>
      </c>
      <c r="D70" s="6" t="s">
        <v>165</v>
      </c>
      <c r="E70" s="6"/>
      <c r="F70" s="6">
        <v>1182</v>
      </c>
      <c r="G70" s="6" t="s">
        <v>442</v>
      </c>
      <c r="H70" s="6" t="s">
        <v>100</v>
      </c>
      <c r="I70" s="7">
        <v>258</v>
      </c>
      <c r="J70" s="7">
        <v>1273</v>
      </c>
      <c r="K70" s="7">
        <v>3.28</v>
      </c>
      <c r="L70" s="8">
        <v>0</v>
      </c>
      <c r="M70" s="8">
        <v>0</v>
      </c>
      <c r="N70" s="8">
        <v>0</v>
      </c>
    </row>
    <row r="71" spans="2:14">
      <c r="B71" s="6" t="s">
        <v>443</v>
      </c>
      <c r="C71" s="17">
        <v>694034</v>
      </c>
      <c r="D71" s="6" t="s">
        <v>165</v>
      </c>
      <c r="E71" s="6"/>
      <c r="F71" s="6">
        <v>694</v>
      </c>
      <c r="G71" s="6" t="s">
        <v>250</v>
      </c>
      <c r="H71" s="6" t="s">
        <v>100</v>
      </c>
      <c r="I71" s="7">
        <v>18690</v>
      </c>
      <c r="J71" s="7">
        <v>4987</v>
      </c>
      <c r="K71" s="7">
        <v>932.07</v>
      </c>
      <c r="L71" s="8">
        <v>5.0000000000000001E-4</v>
      </c>
      <c r="M71" s="8">
        <v>7.4000000000000003E-3</v>
      </c>
      <c r="N71" s="8">
        <v>1.5E-3</v>
      </c>
    </row>
    <row r="72" spans="2:14">
      <c r="B72" s="6" t="s">
        <v>444</v>
      </c>
      <c r="C72" s="17">
        <v>739037</v>
      </c>
      <c r="D72" s="6" t="s">
        <v>165</v>
      </c>
      <c r="E72" s="6"/>
      <c r="F72" s="6">
        <v>739</v>
      </c>
      <c r="G72" s="6" t="s">
        <v>250</v>
      </c>
      <c r="H72" s="6" t="s">
        <v>100</v>
      </c>
      <c r="I72" s="7">
        <v>201</v>
      </c>
      <c r="J72" s="7">
        <v>51380</v>
      </c>
      <c r="K72" s="7">
        <v>103.27</v>
      </c>
      <c r="L72" s="8">
        <v>1E-4</v>
      </c>
      <c r="M72" s="8">
        <v>8.0000000000000004E-4</v>
      </c>
      <c r="N72" s="8">
        <v>2.0000000000000001E-4</v>
      </c>
    </row>
    <row r="73" spans="2:14">
      <c r="B73" s="6" t="s">
        <v>445</v>
      </c>
      <c r="C73" s="17">
        <v>755017</v>
      </c>
      <c r="D73" s="6" t="s">
        <v>165</v>
      </c>
      <c r="E73" s="6"/>
      <c r="F73" s="6">
        <v>755</v>
      </c>
      <c r="G73" s="6" t="s">
        <v>250</v>
      </c>
      <c r="H73" s="6" t="s">
        <v>100</v>
      </c>
      <c r="I73" s="7">
        <v>6268</v>
      </c>
      <c r="J73" s="7">
        <v>7338</v>
      </c>
      <c r="K73" s="7">
        <v>459.95</v>
      </c>
      <c r="L73" s="8">
        <v>4.0000000000000002E-4</v>
      </c>
      <c r="M73" s="8">
        <v>3.7000000000000002E-3</v>
      </c>
      <c r="N73" s="8">
        <v>6.9999999999999999E-4</v>
      </c>
    </row>
    <row r="74" spans="2:14">
      <c r="B74" s="6" t="s">
        <v>446</v>
      </c>
      <c r="C74" s="17">
        <v>1083682</v>
      </c>
      <c r="D74" s="6" t="s">
        <v>165</v>
      </c>
      <c r="E74" s="6"/>
      <c r="F74" s="6">
        <v>1089</v>
      </c>
      <c r="G74" s="6" t="s">
        <v>250</v>
      </c>
      <c r="H74" s="6" t="s">
        <v>100</v>
      </c>
      <c r="I74" s="7">
        <v>28762.36</v>
      </c>
      <c r="J74" s="7">
        <v>2990</v>
      </c>
      <c r="K74" s="7">
        <v>859.99</v>
      </c>
      <c r="L74" s="8">
        <v>4.0000000000000002E-4</v>
      </c>
      <c r="M74" s="8">
        <v>6.7999999999999996E-3</v>
      </c>
      <c r="N74" s="8">
        <v>1.2999999999999999E-3</v>
      </c>
    </row>
    <row r="75" spans="2:14">
      <c r="B75" s="6" t="s">
        <v>447</v>
      </c>
      <c r="C75" s="17">
        <v>583013</v>
      </c>
      <c r="D75" s="6" t="s">
        <v>165</v>
      </c>
      <c r="E75" s="6"/>
      <c r="F75" s="6">
        <v>583</v>
      </c>
      <c r="G75" s="6" t="s">
        <v>250</v>
      </c>
      <c r="H75" s="6" t="s">
        <v>100</v>
      </c>
      <c r="I75" s="7">
        <v>7394.84</v>
      </c>
      <c r="J75" s="7">
        <v>16750</v>
      </c>
      <c r="K75" s="7">
        <v>1238.6400000000001</v>
      </c>
      <c r="L75" s="8">
        <v>4.0000000000000002E-4</v>
      </c>
      <c r="M75" s="8">
        <v>9.7999999999999997E-3</v>
      </c>
      <c r="N75" s="8">
        <v>1.9E-3</v>
      </c>
    </row>
    <row r="76" spans="2:14">
      <c r="B76" s="6" t="s">
        <v>448</v>
      </c>
      <c r="C76" s="17">
        <v>127019</v>
      </c>
      <c r="D76" s="6" t="s">
        <v>165</v>
      </c>
      <c r="E76" s="6"/>
      <c r="F76" s="6">
        <v>127</v>
      </c>
      <c r="G76" s="6" t="s">
        <v>250</v>
      </c>
      <c r="H76" s="6" t="s">
        <v>100</v>
      </c>
      <c r="I76" s="7">
        <v>6161.4</v>
      </c>
      <c r="J76" s="7">
        <v>7876</v>
      </c>
      <c r="K76" s="7">
        <v>485.27</v>
      </c>
      <c r="L76" s="8">
        <v>5.9999999999999995E-4</v>
      </c>
      <c r="M76" s="8">
        <v>3.8999999999999998E-3</v>
      </c>
      <c r="N76" s="8">
        <v>8.0000000000000004E-4</v>
      </c>
    </row>
    <row r="77" spans="2:14">
      <c r="B77" s="6" t="s">
        <v>449</v>
      </c>
      <c r="C77" s="17">
        <v>1134139</v>
      </c>
      <c r="D77" s="6" t="s">
        <v>165</v>
      </c>
      <c r="E77" s="6"/>
      <c r="F77" s="6">
        <v>1635</v>
      </c>
      <c r="G77" s="6" t="s">
        <v>250</v>
      </c>
      <c r="H77" s="6" t="s">
        <v>100</v>
      </c>
      <c r="I77" s="7">
        <v>13080</v>
      </c>
      <c r="J77" s="7">
        <v>4300</v>
      </c>
      <c r="K77" s="7">
        <v>562.44000000000005</v>
      </c>
      <c r="L77" s="8">
        <v>2.0000000000000001E-4</v>
      </c>
      <c r="M77" s="8">
        <v>4.4999999999999997E-3</v>
      </c>
      <c r="N77" s="8">
        <v>8.9999999999999998E-4</v>
      </c>
    </row>
    <row r="78" spans="2:14">
      <c r="B78" s="6" t="s">
        <v>450</v>
      </c>
      <c r="C78" s="17">
        <v>643015</v>
      </c>
      <c r="D78" s="6" t="s">
        <v>165</v>
      </c>
      <c r="E78" s="6"/>
      <c r="F78" s="6">
        <v>643</v>
      </c>
      <c r="G78" s="6" t="s">
        <v>396</v>
      </c>
      <c r="H78" s="6" t="s">
        <v>100</v>
      </c>
      <c r="I78" s="7">
        <v>18593.89</v>
      </c>
      <c r="J78" s="7">
        <v>2114</v>
      </c>
      <c r="K78" s="7">
        <v>393.07</v>
      </c>
      <c r="L78" s="8">
        <v>2.0000000000000001E-4</v>
      </c>
      <c r="M78" s="8">
        <v>3.0999999999999999E-3</v>
      </c>
      <c r="N78" s="8">
        <v>5.9999999999999995E-4</v>
      </c>
    </row>
    <row r="79" spans="2:14">
      <c r="B79" s="6" t="s">
        <v>451</v>
      </c>
      <c r="C79" s="17">
        <v>394015</v>
      </c>
      <c r="D79" s="6" t="s">
        <v>165</v>
      </c>
      <c r="E79" s="6"/>
      <c r="F79" s="6">
        <v>394</v>
      </c>
      <c r="G79" s="6" t="s">
        <v>396</v>
      </c>
      <c r="H79" s="6" t="s">
        <v>100</v>
      </c>
      <c r="I79" s="7">
        <v>3888609.4</v>
      </c>
      <c r="J79" s="7">
        <v>30.3</v>
      </c>
      <c r="K79" s="7">
        <v>1178.25</v>
      </c>
      <c r="L79" s="8">
        <v>5.0000000000000001E-4</v>
      </c>
      <c r="M79" s="8">
        <v>9.4000000000000004E-3</v>
      </c>
      <c r="N79" s="8">
        <v>1.8E-3</v>
      </c>
    </row>
    <row r="80" spans="2:14">
      <c r="B80" s="6" t="s">
        <v>452</v>
      </c>
      <c r="C80" s="17">
        <v>1107663</v>
      </c>
      <c r="D80" s="6" t="s">
        <v>165</v>
      </c>
      <c r="E80" s="6"/>
      <c r="F80" s="6">
        <v>1422</v>
      </c>
      <c r="G80" s="6" t="s">
        <v>255</v>
      </c>
      <c r="H80" s="6" t="s">
        <v>100</v>
      </c>
      <c r="I80" s="7">
        <v>5368</v>
      </c>
      <c r="J80" s="7">
        <v>8790</v>
      </c>
      <c r="K80" s="7">
        <v>471.85</v>
      </c>
      <c r="L80" s="8">
        <v>2.0000000000000001E-4</v>
      </c>
      <c r="M80" s="8">
        <v>3.8E-3</v>
      </c>
      <c r="N80" s="8">
        <v>6.9999999999999999E-4</v>
      </c>
    </row>
    <row r="81" spans="2:14">
      <c r="B81" s="6" t="s">
        <v>453</v>
      </c>
      <c r="C81" s="17">
        <v>1101534</v>
      </c>
      <c r="D81" s="6" t="s">
        <v>165</v>
      </c>
      <c r="E81" s="6"/>
      <c r="F81" s="6">
        <v>2066</v>
      </c>
      <c r="G81" s="6" t="s">
        <v>255</v>
      </c>
      <c r="H81" s="6" t="s">
        <v>100</v>
      </c>
      <c r="I81" s="7">
        <v>3265</v>
      </c>
      <c r="J81" s="7">
        <v>2800</v>
      </c>
      <c r="K81" s="7">
        <v>91.42</v>
      </c>
      <c r="L81" s="8">
        <v>0</v>
      </c>
      <c r="M81" s="8">
        <v>6.9999999999999999E-4</v>
      </c>
      <c r="N81" s="8">
        <v>1E-4</v>
      </c>
    </row>
    <row r="82" spans="2:14">
      <c r="B82" s="6" t="s">
        <v>454</v>
      </c>
      <c r="C82" s="17">
        <v>1083484</v>
      </c>
      <c r="D82" s="6" t="s">
        <v>165</v>
      </c>
      <c r="E82" s="6"/>
      <c r="F82" s="6">
        <v>2095</v>
      </c>
      <c r="G82" s="6" t="s">
        <v>255</v>
      </c>
      <c r="H82" s="6" t="s">
        <v>100</v>
      </c>
      <c r="I82" s="7">
        <v>-59156</v>
      </c>
      <c r="J82" s="7">
        <v>1714</v>
      </c>
      <c r="K82" s="7">
        <v>-1013.93</v>
      </c>
      <c r="L82" s="8">
        <v>-4.0000000000000002E-4</v>
      </c>
      <c r="M82" s="8">
        <v>8.0999999999999996E-3</v>
      </c>
      <c r="N82" s="8">
        <v>1.6000000000000001E-3</v>
      </c>
    </row>
    <row r="83" spans="2:14">
      <c r="B83" s="6" t="s">
        <v>455</v>
      </c>
      <c r="C83" s="17">
        <v>1083484</v>
      </c>
      <c r="D83" s="6" t="s">
        <v>165</v>
      </c>
      <c r="E83" s="6"/>
      <c r="F83" s="6">
        <v>2095</v>
      </c>
      <c r="G83" s="6" t="s">
        <v>255</v>
      </c>
      <c r="H83" s="6" t="s">
        <v>100</v>
      </c>
      <c r="I83" s="7">
        <v>156500</v>
      </c>
      <c r="J83" s="7">
        <v>1714</v>
      </c>
      <c r="K83" s="7">
        <v>2682.41</v>
      </c>
      <c r="L83" s="8">
        <v>1E-3</v>
      </c>
      <c r="M83" s="8">
        <v>2.1299999999999999E-2</v>
      </c>
      <c r="N83" s="8">
        <v>4.1999999999999997E-3</v>
      </c>
    </row>
    <row r="84" spans="2:14">
      <c r="B84" s="6" t="s">
        <v>456</v>
      </c>
      <c r="C84" s="17">
        <v>1082312</v>
      </c>
      <c r="D84" s="6" t="s">
        <v>165</v>
      </c>
      <c r="E84" s="6"/>
      <c r="F84" s="6">
        <v>2026</v>
      </c>
      <c r="G84" s="6" t="s">
        <v>401</v>
      </c>
      <c r="H84" s="6" t="s">
        <v>100</v>
      </c>
      <c r="I84" s="7">
        <v>785</v>
      </c>
      <c r="J84" s="7">
        <v>2680</v>
      </c>
      <c r="K84" s="7">
        <v>21.04</v>
      </c>
      <c r="L84" s="8">
        <v>0</v>
      </c>
      <c r="M84" s="8">
        <v>2.0000000000000001E-4</v>
      </c>
      <c r="N84" s="8">
        <v>0</v>
      </c>
    </row>
    <row r="85" spans="2:14">
      <c r="B85" s="6" t="s">
        <v>457</v>
      </c>
      <c r="C85" s="17">
        <v>1087659</v>
      </c>
      <c r="D85" s="6" t="s">
        <v>165</v>
      </c>
      <c r="E85" s="6"/>
      <c r="F85" s="6">
        <v>1146</v>
      </c>
      <c r="G85" s="6" t="s">
        <v>401</v>
      </c>
      <c r="H85" s="6" t="s">
        <v>100</v>
      </c>
      <c r="I85" s="7">
        <v>16459</v>
      </c>
      <c r="J85" s="7">
        <v>4881</v>
      </c>
      <c r="K85" s="7">
        <v>803.36</v>
      </c>
      <c r="L85" s="8">
        <v>2.9999999999999997E-4</v>
      </c>
      <c r="M85" s="8">
        <v>6.4000000000000003E-3</v>
      </c>
      <c r="N85" s="8">
        <v>1.2999999999999999E-3</v>
      </c>
    </row>
    <row r="86" spans="2:14">
      <c r="B86" s="6" t="s">
        <v>458</v>
      </c>
      <c r="C86" s="17">
        <v>1082379</v>
      </c>
      <c r="D86" s="6" t="s">
        <v>165</v>
      </c>
      <c r="E86" s="6"/>
      <c r="F86" s="6">
        <v>2028</v>
      </c>
      <c r="G86" s="6" t="s">
        <v>459</v>
      </c>
      <c r="H86" s="6" t="s">
        <v>100</v>
      </c>
      <c r="I86" s="7">
        <v>15049.85</v>
      </c>
      <c r="J86" s="7">
        <v>5606</v>
      </c>
      <c r="K86" s="7">
        <v>843.69</v>
      </c>
      <c r="L86" s="8">
        <v>2.0000000000000001E-4</v>
      </c>
      <c r="M86" s="8">
        <v>6.7000000000000002E-3</v>
      </c>
      <c r="N86" s="8">
        <v>1.2999999999999999E-3</v>
      </c>
    </row>
    <row r="87" spans="2:14">
      <c r="B87" s="6" t="s">
        <v>460</v>
      </c>
      <c r="C87" s="17">
        <v>1084557</v>
      </c>
      <c r="D87" s="6" t="s">
        <v>165</v>
      </c>
      <c r="E87" s="6"/>
      <c r="F87" s="6">
        <v>2177</v>
      </c>
      <c r="G87" s="6" t="s">
        <v>459</v>
      </c>
      <c r="H87" s="6" t="s">
        <v>100</v>
      </c>
      <c r="I87" s="7">
        <v>9229</v>
      </c>
      <c r="J87" s="7">
        <v>4425</v>
      </c>
      <c r="K87" s="7">
        <v>408.38</v>
      </c>
      <c r="L87" s="8">
        <v>2.9999999999999997E-4</v>
      </c>
      <c r="M87" s="8">
        <v>3.2000000000000002E-3</v>
      </c>
      <c r="N87" s="8">
        <v>5.9999999999999995E-4</v>
      </c>
    </row>
    <row r="88" spans="2:14">
      <c r="B88" s="6" t="s">
        <v>461</v>
      </c>
      <c r="C88" s="17">
        <v>1105055</v>
      </c>
      <c r="D88" s="6" t="s">
        <v>165</v>
      </c>
      <c r="E88" s="6"/>
      <c r="F88" s="6">
        <v>1461</v>
      </c>
      <c r="G88" s="6" t="s">
        <v>462</v>
      </c>
      <c r="H88" s="6" t="s">
        <v>100</v>
      </c>
      <c r="I88" s="7">
        <v>12137</v>
      </c>
      <c r="J88" s="7">
        <v>2349</v>
      </c>
      <c r="K88" s="7">
        <v>285.10000000000002</v>
      </c>
      <c r="L88" s="8">
        <v>5.0000000000000001E-4</v>
      </c>
      <c r="M88" s="8">
        <v>2.3E-3</v>
      </c>
      <c r="N88" s="8">
        <v>4.0000000000000002E-4</v>
      </c>
    </row>
    <row r="89" spans="2:14">
      <c r="B89" s="6" t="s">
        <v>463</v>
      </c>
      <c r="C89" s="17">
        <v>1085208</v>
      </c>
      <c r="D89" s="6" t="s">
        <v>165</v>
      </c>
      <c r="E89" s="6"/>
      <c r="F89" s="6">
        <v>2188</v>
      </c>
      <c r="G89" s="6" t="s">
        <v>462</v>
      </c>
      <c r="H89" s="6" t="s">
        <v>100</v>
      </c>
      <c r="I89" s="7">
        <v>3967</v>
      </c>
      <c r="J89" s="7">
        <v>2403</v>
      </c>
      <c r="K89" s="7">
        <v>95.33</v>
      </c>
      <c r="L89" s="8">
        <v>1E-4</v>
      </c>
      <c r="M89" s="8">
        <v>8.0000000000000004E-4</v>
      </c>
      <c r="N89" s="8">
        <v>1E-4</v>
      </c>
    </row>
    <row r="90" spans="2:14">
      <c r="B90" s="6" t="s">
        <v>464</v>
      </c>
      <c r="C90" s="17">
        <v>1084698</v>
      </c>
      <c r="D90" s="6" t="s">
        <v>165</v>
      </c>
      <c r="E90" s="6"/>
      <c r="F90" s="6">
        <v>1110</v>
      </c>
      <c r="G90" s="6" t="s">
        <v>312</v>
      </c>
      <c r="H90" s="6" t="s">
        <v>100</v>
      </c>
      <c r="I90" s="7">
        <v>32043</v>
      </c>
      <c r="J90" s="7">
        <v>5937</v>
      </c>
      <c r="K90" s="7">
        <v>1902.39</v>
      </c>
      <c r="L90" s="8">
        <v>1.4E-3</v>
      </c>
      <c r="M90" s="8">
        <v>1.5100000000000001E-2</v>
      </c>
      <c r="N90" s="8">
        <v>3.0000000000000001E-3</v>
      </c>
    </row>
    <row r="91" spans="2:14">
      <c r="B91" s="6" t="s">
        <v>465</v>
      </c>
      <c r="C91" s="17">
        <v>256016</v>
      </c>
      <c r="D91" s="6" t="s">
        <v>165</v>
      </c>
      <c r="E91" s="6"/>
      <c r="F91" s="6">
        <v>256</v>
      </c>
      <c r="G91" s="6" t="s">
        <v>312</v>
      </c>
      <c r="H91" s="6" t="s">
        <v>100</v>
      </c>
      <c r="I91" s="7">
        <v>915</v>
      </c>
      <c r="J91" s="7">
        <v>14600</v>
      </c>
      <c r="K91" s="7">
        <v>133.59</v>
      </c>
      <c r="L91" s="8">
        <v>1E-4</v>
      </c>
      <c r="M91" s="8">
        <v>1.1000000000000001E-3</v>
      </c>
      <c r="N91" s="8">
        <v>2.0000000000000001E-4</v>
      </c>
    </row>
    <row r="92" spans="2:14">
      <c r="B92" s="6" t="s">
        <v>466</v>
      </c>
      <c r="C92" s="17">
        <v>1082510</v>
      </c>
      <c r="D92" s="6" t="s">
        <v>165</v>
      </c>
      <c r="E92" s="6"/>
      <c r="F92" s="6">
        <v>2030</v>
      </c>
      <c r="G92" s="6" t="s">
        <v>467</v>
      </c>
      <c r="H92" s="6" t="s">
        <v>100</v>
      </c>
      <c r="I92" s="7">
        <v>25691.34</v>
      </c>
      <c r="J92" s="7">
        <v>1816</v>
      </c>
      <c r="K92" s="7">
        <v>466.55</v>
      </c>
      <c r="L92" s="8">
        <v>5.0000000000000001E-4</v>
      </c>
      <c r="M92" s="8">
        <v>3.7000000000000002E-3</v>
      </c>
      <c r="N92" s="8">
        <v>6.9999999999999999E-4</v>
      </c>
    </row>
    <row r="93" spans="2:14">
      <c r="B93" s="13" t="s">
        <v>468</v>
      </c>
      <c r="C93" s="14"/>
      <c r="D93" s="13"/>
      <c r="E93" s="13"/>
      <c r="F93" s="13"/>
      <c r="G93" s="13"/>
      <c r="H93" s="13"/>
      <c r="I93" s="15">
        <v>4569488.46</v>
      </c>
      <c r="K93" s="15">
        <f>SUM(K94:K135)</f>
        <v>24849.599999999999</v>
      </c>
      <c r="M93" s="16">
        <v>0.19789999999999999</v>
      </c>
      <c r="N93" s="16">
        <v>3.8699999999999998E-2</v>
      </c>
    </row>
    <row r="94" spans="2:14">
      <c r="B94" s="6" t="s">
        <v>469</v>
      </c>
      <c r="C94" s="17">
        <v>711010</v>
      </c>
      <c r="D94" s="6" t="s">
        <v>165</v>
      </c>
      <c r="E94" s="6"/>
      <c r="F94" s="6">
        <v>711</v>
      </c>
      <c r="G94" s="6" t="s">
        <v>206</v>
      </c>
      <c r="H94" s="6" t="s">
        <v>100</v>
      </c>
      <c r="I94" s="7">
        <v>709</v>
      </c>
      <c r="J94" s="7">
        <v>102000</v>
      </c>
      <c r="K94" s="7">
        <v>723.18</v>
      </c>
      <c r="L94" s="8">
        <v>8.9999999999999998E-4</v>
      </c>
      <c r="M94" s="8">
        <v>5.7999999999999996E-3</v>
      </c>
      <c r="N94" s="8">
        <v>1.1000000000000001E-3</v>
      </c>
    </row>
    <row r="95" spans="2:14">
      <c r="B95" s="6" t="s">
        <v>470</v>
      </c>
      <c r="C95" s="17">
        <v>601013</v>
      </c>
      <c r="D95" s="6" t="s">
        <v>165</v>
      </c>
      <c r="E95" s="6"/>
      <c r="F95" s="6">
        <v>601</v>
      </c>
      <c r="G95" s="6" t="s">
        <v>206</v>
      </c>
      <c r="H95" s="6" t="s">
        <v>100</v>
      </c>
      <c r="I95" s="7">
        <v>44</v>
      </c>
      <c r="J95" s="7">
        <v>841700</v>
      </c>
      <c r="K95" s="7">
        <v>370.35</v>
      </c>
      <c r="L95" s="8">
        <v>4.0000000000000002E-4</v>
      </c>
      <c r="M95" s="8">
        <v>2.8999999999999998E-3</v>
      </c>
      <c r="N95" s="8">
        <v>5.9999999999999995E-4</v>
      </c>
    </row>
    <row r="96" spans="2:14">
      <c r="B96" s="6" t="s">
        <v>471</v>
      </c>
      <c r="C96" s="17">
        <v>726018</v>
      </c>
      <c r="D96" s="6" t="s">
        <v>165</v>
      </c>
      <c r="E96" s="6"/>
      <c r="F96" s="6">
        <v>726</v>
      </c>
      <c r="G96" s="6" t="s">
        <v>206</v>
      </c>
      <c r="H96" s="6" t="s">
        <v>100</v>
      </c>
      <c r="I96" s="7">
        <v>57564</v>
      </c>
      <c r="J96" s="7">
        <v>791.9</v>
      </c>
      <c r="K96" s="7">
        <v>455.85</v>
      </c>
      <c r="L96" s="8">
        <v>8.0000000000000004E-4</v>
      </c>
      <c r="M96" s="8">
        <v>3.5999999999999999E-3</v>
      </c>
      <c r="N96" s="8">
        <v>6.9999999999999999E-4</v>
      </c>
    </row>
    <row r="97" spans="2:14">
      <c r="B97" s="6" t="s">
        <v>472</v>
      </c>
      <c r="C97" s="17">
        <v>209015</v>
      </c>
      <c r="D97" s="6" t="s">
        <v>165</v>
      </c>
      <c r="E97" s="6"/>
      <c r="F97" s="6">
        <v>209</v>
      </c>
      <c r="G97" s="6" t="s">
        <v>238</v>
      </c>
      <c r="H97" s="6" t="s">
        <v>100</v>
      </c>
      <c r="I97" s="7">
        <v>26376</v>
      </c>
      <c r="J97" s="7">
        <v>3011</v>
      </c>
      <c r="K97" s="7">
        <v>794.18</v>
      </c>
      <c r="L97" s="8">
        <v>1.9E-3</v>
      </c>
      <c r="M97" s="8">
        <v>6.3E-3</v>
      </c>
      <c r="N97" s="8">
        <v>1.1999999999999999E-3</v>
      </c>
    </row>
    <row r="98" spans="2:14">
      <c r="B98" s="6" t="s">
        <v>473</v>
      </c>
      <c r="C98" s="17">
        <v>1104785</v>
      </c>
      <c r="D98" s="6" t="s">
        <v>165</v>
      </c>
      <c r="E98" s="6"/>
      <c r="F98" s="6">
        <v>1453</v>
      </c>
      <c r="G98" s="6" t="s">
        <v>415</v>
      </c>
      <c r="H98" s="6" t="s">
        <v>100</v>
      </c>
      <c r="I98" s="7">
        <v>96175</v>
      </c>
      <c r="J98" s="7">
        <v>385.8</v>
      </c>
      <c r="K98" s="7">
        <v>371.04</v>
      </c>
      <c r="L98" s="8">
        <v>6.7000000000000002E-3</v>
      </c>
      <c r="M98" s="8">
        <v>3.0000000000000001E-3</v>
      </c>
      <c r="N98" s="8">
        <v>5.9999999999999995E-4</v>
      </c>
    </row>
    <row r="99" spans="2:14">
      <c r="B99" s="6" t="s">
        <v>474</v>
      </c>
      <c r="C99" s="17">
        <v>103010</v>
      </c>
      <c r="D99" s="6" t="s">
        <v>165</v>
      </c>
      <c r="E99" s="6"/>
      <c r="F99" s="6">
        <v>103</v>
      </c>
      <c r="G99" s="6" t="s">
        <v>415</v>
      </c>
      <c r="H99" s="6" t="s">
        <v>100</v>
      </c>
      <c r="I99" s="7">
        <v>114890</v>
      </c>
      <c r="J99" s="7">
        <v>318</v>
      </c>
      <c r="K99" s="7">
        <v>365.35</v>
      </c>
      <c r="L99" s="8">
        <v>1.1000000000000001E-3</v>
      </c>
      <c r="M99" s="8">
        <v>2.8999999999999998E-3</v>
      </c>
      <c r="N99" s="8">
        <v>5.9999999999999995E-4</v>
      </c>
    </row>
    <row r="100" spans="2:14">
      <c r="B100" s="6" t="s">
        <v>475</v>
      </c>
      <c r="C100" s="17">
        <v>253013</v>
      </c>
      <c r="D100" s="6" t="s">
        <v>165</v>
      </c>
      <c r="E100" s="6"/>
      <c r="F100" s="6">
        <v>253</v>
      </c>
      <c r="G100" s="6" t="s">
        <v>415</v>
      </c>
      <c r="H100" s="6" t="s">
        <v>100</v>
      </c>
      <c r="I100" s="7">
        <v>56624</v>
      </c>
      <c r="J100" s="7">
        <v>1206</v>
      </c>
      <c r="K100" s="7">
        <v>682.89</v>
      </c>
      <c r="L100" s="8">
        <v>3.8999999999999998E-3</v>
      </c>
      <c r="M100" s="8">
        <v>5.4000000000000003E-3</v>
      </c>
      <c r="N100" s="8">
        <v>1.1000000000000001E-3</v>
      </c>
    </row>
    <row r="101" spans="2:14">
      <c r="B101" s="6" t="s">
        <v>476</v>
      </c>
      <c r="C101" s="17">
        <v>1129444</v>
      </c>
      <c r="D101" s="6" t="s">
        <v>165</v>
      </c>
      <c r="E101" s="6"/>
      <c r="F101" s="6">
        <v>1247</v>
      </c>
      <c r="G101" s="6" t="s">
        <v>415</v>
      </c>
      <c r="H101" s="6" t="s">
        <v>100</v>
      </c>
      <c r="I101" s="7">
        <v>5528</v>
      </c>
      <c r="J101" s="7">
        <v>544.20000000000005</v>
      </c>
      <c r="K101" s="7">
        <v>30.08</v>
      </c>
      <c r="L101" s="8">
        <v>2.0000000000000001E-4</v>
      </c>
      <c r="M101" s="8">
        <v>2.0000000000000001E-4</v>
      </c>
      <c r="N101" s="8">
        <v>0</v>
      </c>
    </row>
    <row r="102" spans="2:14">
      <c r="B102" s="6" t="s">
        <v>477</v>
      </c>
      <c r="C102" s="17">
        <v>1104959</v>
      </c>
      <c r="D102" s="6" t="s">
        <v>165</v>
      </c>
      <c r="E102" s="6"/>
      <c r="F102" s="6">
        <v>1459</v>
      </c>
      <c r="G102" s="6" t="s">
        <v>415</v>
      </c>
      <c r="H102" s="6" t="s">
        <v>100</v>
      </c>
      <c r="I102" s="7">
        <v>33007</v>
      </c>
      <c r="J102" s="7">
        <v>293.60000000000002</v>
      </c>
      <c r="K102" s="7">
        <v>96.91</v>
      </c>
      <c r="L102" s="8">
        <v>2.0000000000000001E-4</v>
      </c>
      <c r="M102" s="8">
        <v>8.0000000000000004E-4</v>
      </c>
      <c r="N102" s="8">
        <v>2.0000000000000001E-4</v>
      </c>
    </row>
    <row r="103" spans="2:14">
      <c r="B103" s="6" t="s">
        <v>478</v>
      </c>
      <c r="C103" s="17">
        <v>288019</v>
      </c>
      <c r="D103" s="6" t="s">
        <v>165</v>
      </c>
      <c r="E103" s="6"/>
      <c r="F103" s="6">
        <v>288</v>
      </c>
      <c r="G103" s="6" t="s">
        <v>415</v>
      </c>
      <c r="H103" s="6" t="s">
        <v>100</v>
      </c>
      <c r="I103" s="7">
        <v>8380</v>
      </c>
      <c r="J103" s="7">
        <v>6369</v>
      </c>
      <c r="K103" s="7">
        <v>533.72</v>
      </c>
      <c r="L103" s="8">
        <v>8.0000000000000004E-4</v>
      </c>
      <c r="M103" s="8">
        <v>4.1999999999999997E-3</v>
      </c>
      <c r="N103" s="8">
        <v>8.0000000000000004E-4</v>
      </c>
    </row>
    <row r="104" spans="2:14">
      <c r="B104" s="6" t="s">
        <v>479</v>
      </c>
      <c r="C104" s="17">
        <v>314013</v>
      </c>
      <c r="D104" s="6" t="s">
        <v>165</v>
      </c>
      <c r="E104" s="6"/>
      <c r="F104" s="6">
        <v>314</v>
      </c>
      <c r="G104" s="6" t="s">
        <v>272</v>
      </c>
      <c r="H104" s="6" t="s">
        <v>100</v>
      </c>
      <c r="I104" s="7">
        <v>2840</v>
      </c>
      <c r="J104" s="7">
        <v>13660</v>
      </c>
      <c r="K104" s="7">
        <v>387.94</v>
      </c>
      <c r="L104" s="8">
        <v>5.9999999999999995E-4</v>
      </c>
      <c r="M104" s="8">
        <v>3.0999999999999999E-3</v>
      </c>
      <c r="N104" s="8">
        <v>5.9999999999999995E-4</v>
      </c>
    </row>
    <row r="105" spans="2:14">
      <c r="B105" s="6" t="s">
        <v>480</v>
      </c>
      <c r="C105" s="17">
        <v>373019</v>
      </c>
      <c r="D105" s="6" t="s">
        <v>165</v>
      </c>
      <c r="E105" s="6"/>
      <c r="F105" s="6">
        <v>373</v>
      </c>
      <c r="G105" s="6" t="s">
        <v>212</v>
      </c>
      <c r="H105" s="6" t="s">
        <v>100</v>
      </c>
      <c r="I105" s="7">
        <v>158350</v>
      </c>
      <c r="J105" s="7">
        <v>194</v>
      </c>
      <c r="K105" s="7">
        <v>307.2</v>
      </c>
      <c r="L105" s="8">
        <v>1.1000000000000001E-3</v>
      </c>
      <c r="M105" s="8">
        <v>2.3999999999999998E-3</v>
      </c>
      <c r="N105" s="8">
        <v>5.0000000000000001E-4</v>
      </c>
    </row>
    <row r="106" spans="2:14">
      <c r="B106" s="6" t="s">
        <v>481</v>
      </c>
      <c r="C106" s="17">
        <v>1820083</v>
      </c>
      <c r="D106" s="6" t="s">
        <v>165</v>
      </c>
      <c r="E106" s="6"/>
      <c r="F106" s="6">
        <v>182</v>
      </c>
      <c r="G106" s="6" t="s">
        <v>212</v>
      </c>
      <c r="H106" s="6" t="s">
        <v>100</v>
      </c>
      <c r="I106" s="7">
        <v>13581.75</v>
      </c>
      <c r="J106" s="7">
        <v>595.29999999999995</v>
      </c>
      <c r="K106" s="7">
        <v>80.849999999999994</v>
      </c>
      <c r="L106" s="8">
        <v>1E-4</v>
      </c>
      <c r="M106" s="8">
        <v>5.9999999999999995E-4</v>
      </c>
      <c r="N106" s="8">
        <v>1E-4</v>
      </c>
    </row>
    <row r="107" spans="2:14">
      <c r="B107" s="6" t="s">
        <v>482</v>
      </c>
      <c r="C107" s="17">
        <v>1094044</v>
      </c>
      <c r="D107" s="6" t="s">
        <v>165</v>
      </c>
      <c r="E107" s="6"/>
      <c r="F107" s="6">
        <v>1264</v>
      </c>
      <c r="G107" s="6" t="s">
        <v>212</v>
      </c>
      <c r="H107" s="6" t="s">
        <v>100</v>
      </c>
      <c r="I107" s="7">
        <v>42370</v>
      </c>
      <c r="J107" s="7">
        <v>640.20000000000005</v>
      </c>
      <c r="K107" s="7">
        <v>271.25</v>
      </c>
      <c r="L107" s="8">
        <v>6.9999999999999999E-4</v>
      </c>
      <c r="M107" s="8">
        <v>2.2000000000000001E-3</v>
      </c>
      <c r="N107" s="8">
        <v>4.0000000000000002E-4</v>
      </c>
    </row>
    <row r="108" spans="2:14">
      <c r="B108" s="6" t="s">
        <v>483</v>
      </c>
      <c r="C108" s="17">
        <v>313015</v>
      </c>
      <c r="D108" s="6" t="s">
        <v>165</v>
      </c>
      <c r="E108" s="6"/>
      <c r="F108" s="6">
        <v>313</v>
      </c>
      <c r="G108" s="6" t="s">
        <v>212</v>
      </c>
      <c r="H108" s="6" t="s">
        <v>100</v>
      </c>
      <c r="I108" s="7">
        <v>132567.66</v>
      </c>
      <c r="J108" s="7">
        <v>625</v>
      </c>
      <c r="K108" s="7">
        <v>828.55</v>
      </c>
      <c r="L108" s="8">
        <v>2.2000000000000001E-3</v>
      </c>
      <c r="M108" s="8">
        <v>6.6E-3</v>
      </c>
      <c r="N108" s="8">
        <v>1.2999999999999999E-3</v>
      </c>
    </row>
    <row r="109" spans="2:14">
      <c r="B109" s="6" t="s">
        <v>484</v>
      </c>
      <c r="C109" s="17">
        <v>1104314</v>
      </c>
      <c r="D109" s="6" t="s">
        <v>165</v>
      </c>
      <c r="E109" s="6"/>
      <c r="F109" s="6">
        <v>1448</v>
      </c>
      <c r="G109" s="6" t="s">
        <v>212</v>
      </c>
      <c r="H109" s="6" t="s">
        <v>100</v>
      </c>
      <c r="I109" s="7">
        <v>632703</v>
      </c>
      <c r="J109" s="7">
        <v>212.9</v>
      </c>
      <c r="K109" s="7">
        <v>1347.02</v>
      </c>
      <c r="L109" s="8">
        <v>3.0999999999999999E-3</v>
      </c>
      <c r="M109" s="8">
        <v>1.0699999999999999E-2</v>
      </c>
      <c r="N109" s="8">
        <v>2.0999999999999999E-3</v>
      </c>
    </row>
    <row r="110" spans="2:14">
      <c r="B110" s="6" t="s">
        <v>485</v>
      </c>
      <c r="C110" s="17">
        <v>1132315</v>
      </c>
      <c r="D110" s="6" t="s">
        <v>165</v>
      </c>
      <c r="E110" s="6"/>
      <c r="F110" s="6">
        <v>1618</v>
      </c>
      <c r="G110" s="6" t="s">
        <v>212</v>
      </c>
      <c r="H110" s="6" t="s">
        <v>100</v>
      </c>
      <c r="I110" s="7">
        <v>70265</v>
      </c>
      <c r="J110" s="7">
        <v>954.7</v>
      </c>
      <c r="K110" s="7">
        <v>670.82</v>
      </c>
      <c r="L110" s="8">
        <v>8.9999999999999998E-4</v>
      </c>
      <c r="M110" s="8">
        <v>5.3E-3</v>
      </c>
      <c r="N110" s="8">
        <v>1E-3</v>
      </c>
    </row>
    <row r="111" spans="2:14">
      <c r="B111" s="6" t="s">
        <v>486</v>
      </c>
      <c r="C111" s="17">
        <v>1090315</v>
      </c>
      <c r="D111" s="6" t="s">
        <v>165</v>
      </c>
      <c r="E111" s="6"/>
      <c r="F111" s="6">
        <v>1193</v>
      </c>
      <c r="G111" s="6" t="s">
        <v>212</v>
      </c>
      <c r="H111" s="6" t="s">
        <v>100</v>
      </c>
      <c r="I111" s="7">
        <v>26551.49</v>
      </c>
      <c r="J111" s="7">
        <v>5959</v>
      </c>
      <c r="K111" s="7">
        <v>1582.2</v>
      </c>
      <c r="L111" s="8">
        <v>1.5E-3</v>
      </c>
      <c r="M111" s="8">
        <v>1.26E-2</v>
      </c>
      <c r="N111" s="8">
        <v>2.5000000000000001E-3</v>
      </c>
    </row>
    <row r="112" spans="2:14">
      <c r="B112" s="6" t="s">
        <v>487</v>
      </c>
      <c r="C112" s="17">
        <v>1109966</v>
      </c>
      <c r="D112" s="6" t="s">
        <v>165</v>
      </c>
      <c r="E112" s="6"/>
      <c r="F112" s="6">
        <v>1515</v>
      </c>
      <c r="G112" s="6" t="s">
        <v>212</v>
      </c>
      <c r="H112" s="6" t="s">
        <v>100</v>
      </c>
      <c r="I112" s="7">
        <v>33510</v>
      </c>
      <c r="J112" s="7">
        <v>1128</v>
      </c>
      <c r="K112" s="7">
        <v>377.99</v>
      </c>
      <c r="L112" s="8">
        <v>6.9999999999999999E-4</v>
      </c>
      <c r="M112" s="8">
        <v>3.0000000000000001E-3</v>
      </c>
      <c r="N112" s="8">
        <v>5.9999999999999995E-4</v>
      </c>
    </row>
    <row r="113" spans="2:14">
      <c r="B113" s="6" t="s">
        <v>488</v>
      </c>
      <c r="C113" s="17">
        <v>823013</v>
      </c>
      <c r="D113" s="6" t="s">
        <v>165</v>
      </c>
      <c r="E113" s="6"/>
      <c r="F113" s="6">
        <v>823</v>
      </c>
      <c r="G113" s="6" t="s">
        <v>212</v>
      </c>
      <c r="H113" s="6" t="s">
        <v>100</v>
      </c>
      <c r="I113" s="7">
        <v>42935</v>
      </c>
      <c r="J113" s="7">
        <v>986.5</v>
      </c>
      <c r="K113" s="7">
        <v>423.55</v>
      </c>
      <c r="L113" s="8">
        <v>8.9999999999999998E-4</v>
      </c>
      <c r="M113" s="8">
        <v>3.3999999999999998E-3</v>
      </c>
      <c r="N113" s="8">
        <v>6.9999999999999999E-4</v>
      </c>
    </row>
    <row r="114" spans="2:14">
      <c r="B114" s="6" t="s">
        <v>489</v>
      </c>
      <c r="C114" s="17">
        <v>1131523</v>
      </c>
      <c r="D114" s="6" t="s">
        <v>165</v>
      </c>
      <c r="E114" s="6"/>
      <c r="F114" s="6">
        <v>1614</v>
      </c>
      <c r="G114" s="6" t="s">
        <v>212</v>
      </c>
      <c r="H114" s="6" t="s">
        <v>100</v>
      </c>
      <c r="I114" s="7">
        <v>129000</v>
      </c>
      <c r="J114" s="7">
        <v>589.5</v>
      </c>
      <c r="K114" s="7">
        <v>760.46</v>
      </c>
      <c r="L114" s="8">
        <v>8.9999999999999998E-4</v>
      </c>
      <c r="M114" s="8">
        <v>6.0000000000000001E-3</v>
      </c>
      <c r="N114" s="8">
        <v>1.1999999999999999E-3</v>
      </c>
    </row>
    <row r="115" spans="2:14">
      <c r="B115" s="6" t="s">
        <v>490</v>
      </c>
      <c r="C115" s="17">
        <v>1139195</v>
      </c>
      <c r="D115" s="6" t="s">
        <v>165</v>
      </c>
      <c r="E115" s="6"/>
      <c r="F115" s="6">
        <v>1668</v>
      </c>
      <c r="G115" s="6" t="s">
        <v>212</v>
      </c>
      <c r="H115" s="6" t="s">
        <v>100</v>
      </c>
      <c r="I115" s="7">
        <v>1800000</v>
      </c>
      <c r="J115" s="7">
        <v>98</v>
      </c>
      <c r="K115" s="7">
        <f>I115*J115/100/1000</f>
        <v>1764</v>
      </c>
      <c r="L115" s="8">
        <v>7.4999999999999997E-3</v>
      </c>
      <c r="M115" s="8">
        <v>1.43E-2</v>
      </c>
      <c r="N115" s="8">
        <v>2.8E-3</v>
      </c>
    </row>
    <row r="116" spans="2:14">
      <c r="B116" s="6" t="s">
        <v>491</v>
      </c>
      <c r="C116" s="17">
        <v>1106749</v>
      </c>
      <c r="D116" s="6" t="s">
        <v>165</v>
      </c>
      <c r="E116" s="6"/>
      <c r="F116" s="6">
        <v>1484</v>
      </c>
      <c r="G116" s="6" t="s">
        <v>212</v>
      </c>
      <c r="H116" s="6" t="s">
        <v>100</v>
      </c>
      <c r="I116" s="7">
        <v>42545</v>
      </c>
      <c r="J116" s="7">
        <v>431.8</v>
      </c>
      <c r="K116" s="7">
        <v>183.71</v>
      </c>
      <c r="L116" s="8">
        <v>2.5000000000000001E-3</v>
      </c>
      <c r="M116" s="8">
        <v>1.5E-3</v>
      </c>
      <c r="N116" s="8">
        <v>2.9999999999999997E-4</v>
      </c>
    </row>
    <row r="117" spans="2:14">
      <c r="B117" s="6" t="s">
        <v>492</v>
      </c>
      <c r="C117" s="17">
        <v>1109644</v>
      </c>
      <c r="D117" s="6" t="s">
        <v>165</v>
      </c>
      <c r="E117" s="6"/>
      <c r="F117" s="6">
        <v>1514</v>
      </c>
      <c r="G117" s="6" t="s">
        <v>212</v>
      </c>
      <c r="H117" s="6" t="s">
        <v>100</v>
      </c>
      <c r="I117" s="7">
        <v>339482</v>
      </c>
      <c r="J117" s="7">
        <v>682.9</v>
      </c>
      <c r="K117" s="7">
        <v>2318.3200000000002</v>
      </c>
      <c r="L117" s="8">
        <v>2.3999999999999998E-3</v>
      </c>
      <c r="M117" s="8">
        <v>1.84E-2</v>
      </c>
      <c r="N117" s="8">
        <v>3.5999999999999999E-3</v>
      </c>
    </row>
    <row r="118" spans="2:14">
      <c r="B118" s="6" t="s">
        <v>493</v>
      </c>
      <c r="C118" s="17">
        <v>1104058</v>
      </c>
      <c r="D118" s="6" t="s">
        <v>165</v>
      </c>
      <c r="E118" s="6"/>
      <c r="F118" s="6">
        <v>1442</v>
      </c>
      <c r="G118" s="6" t="s">
        <v>212</v>
      </c>
      <c r="H118" s="6" t="s">
        <v>100</v>
      </c>
      <c r="I118" s="7">
        <v>27180</v>
      </c>
      <c r="J118" s="7">
        <v>1410</v>
      </c>
      <c r="K118" s="7">
        <v>383.24</v>
      </c>
      <c r="L118" s="8">
        <v>1.5E-3</v>
      </c>
      <c r="M118" s="8">
        <v>3.0000000000000001E-3</v>
      </c>
      <c r="N118" s="8">
        <v>5.9999999999999995E-4</v>
      </c>
    </row>
    <row r="119" spans="2:14">
      <c r="B119" s="6" t="s">
        <v>494</v>
      </c>
      <c r="C119" s="17">
        <v>1116177</v>
      </c>
      <c r="D119" s="6" t="s">
        <v>165</v>
      </c>
      <c r="E119" s="6"/>
      <c r="F119" s="6">
        <v>1529</v>
      </c>
      <c r="G119" s="6" t="s">
        <v>212</v>
      </c>
      <c r="H119" s="6" t="s">
        <v>100</v>
      </c>
      <c r="I119" s="7">
        <v>160000</v>
      </c>
      <c r="J119" s="7">
        <v>149</v>
      </c>
      <c r="K119" s="7">
        <v>238.4</v>
      </c>
      <c r="L119" s="8">
        <v>7.3000000000000001E-3</v>
      </c>
      <c r="M119" s="8">
        <v>1.9E-3</v>
      </c>
      <c r="N119" s="8">
        <v>4.0000000000000002E-4</v>
      </c>
    </row>
    <row r="120" spans="2:14">
      <c r="B120" s="6" t="s">
        <v>495</v>
      </c>
      <c r="C120" s="17">
        <v>528018</v>
      </c>
      <c r="D120" s="6" t="s">
        <v>165</v>
      </c>
      <c r="E120" s="6"/>
      <c r="F120" s="6">
        <v>528</v>
      </c>
      <c r="G120" s="6" t="s">
        <v>387</v>
      </c>
      <c r="H120" s="6" t="s">
        <v>100</v>
      </c>
      <c r="I120" s="7">
        <v>11989</v>
      </c>
      <c r="J120" s="7">
        <v>6014</v>
      </c>
      <c r="K120" s="7">
        <v>721.02</v>
      </c>
      <c r="L120" s="8">
        <v>1.1999999999999999E-3</v>
      </c>
      <c r="M120" s="8">
        <v>5.7000000000000002E-3</v>
      </c>
      <c r="N120" s="8">
        <v>1.1000000000000001E-3</v>
      </c>
    </row>
    <row r="121" spans="2:14">
      <c r="B121" s="6" t="s">
        <v>496</v>
      </c>
      <c r="C121" s="17">
        <v>280016</v>
      </c>
      <c r="D121" s="6" t="s">
        <v>165</v>
      </c>
      <c r="E121" s="6"/>
      <c r="F121" s="6">
        <v>280</v>
      </c>
      <c r="G121" s="6" t="s">
        <v>309</v>
      </c>
      <c r="H121" s="6" t="s">
        <v>100</v>
      </c>
      <c r="I121" s="7">
        <v>2520</v>
      </c>
      <c r="J121" s="7">
        <v>11370</v>
      </c>
      <c r="K121" s="7">
        <v>286.52</v>
      </c>
      <c r="L121" s="8">
        <v>4.0000000000000002E-4</v>
      </c>
      <c r="M121" s="8">
        <v>2.3E-3</v>
      </c>
      <c r="N121" s="8">
        <v>4.0000000000000002E-4</v>
      </c>
    </row>
    <row r="122" spans="2:14">
      <c r="B122" s="6" t="s">
        <v>497</v>
      </c>
      <c r="C122" s="17">
        <v>522011</v>
      </c>
      <c r="D122" s="6" t="s">
        <v>165</v>
      </c>
      <c r="E122" s="6"/>
      <c r="F122" s="6">
        <v>522</v>
      </c>
      <c r="G122" s="6" t="s">
        <v>227</v>
      </c>
      <c r="H122" s="6" t="s">
        <v>100</v>
      </c>
      <c r="I122" s="7">
        <v>24630</v>
      </c>
      <c r="J122" s="7">
        <v>2000</v>
      </c>
      <c r="K122" s="7">
        <v>492.6</v>
      </c>
      <c r="L122" s="8">
        <v>1.1000000000000001E-3</v>
      </c>
      <c r="M122" s="8">
        <v>3.8999999999999998E-3</v>
      </c>
      <c r="N122" s="8">
        <v>8.0000000000000004E-4</v>
      </c>
    </row>
    <row r="123" spans="2:14">
      <c r="B123" s="6" t="s">
        <v>498</v>
      </c>
      <c r="C123" s="17">
        <v>644013</v>
      </c>
      <c r="D123" s="6" t="s">
        <v>165</v>
      </c>
      <c r="E123" s="6"/>
      <c r="F123" s="6">
        <v>644</v>
      </c>
      <c r="G123" s="6" t="s">
        <v>227</v>
      </c>
      <c r="H123" s="6" t="s">
        <v>100</v>
      </c>
      <c r="I123" s="7">
        <v>16035</v>
      </c>
      <c r="J123" s="7">
        <v>3103</v>
      </c>
      <c r="K123" s="7">
        <v>497.57</v>
      </c>
      <c r="L123" s="8">
        <v>5.9999999999999995E-4</v>
      </c>
      <c r="M123" s="8">
        <v>4.0000000000000001E-3</v>
      </c>
      <c r="N123" s="8">
        <v>8.0000000000000004E-4</v>
      </c>
    </row>
    <row r="124" spans="2:14">
      <c r="B124" s="6" t="s">
        <v>499</v>
      </c>
      <c r="C124" s="17">
        <v>1090547</v>
      </c>
      <c r="D124" s="6" t="s">
        <v>165</v>
      </c>
      <c r="E124" s="6"/>
      <c r="F124" s="6">
        <v>1198</v>
      </c>
      <c r="G124" s="6" t="s">
        <v>442</v>
      </c>
      <c r="H124" s="6" t="s">
        <v>100</v>
      </c>
      <c r="I124" s="7">
        <v>29415</v>
      </c>
      <c r="J124" s="7">
        <v>1896</v>
      </c>
      <c r="K124" s="7">
        <v>557.71</v>
      </c>
      <c r="L124" s="8">
        <v>8.0000000000000004E-4</v>
      </c>
      <c r="M124" s="8">
        <v>4.4000000000000003E-3</v>
      </c>
      <c r="N124" s="8">
        <v>8.9999999999999998E-4</v>
      </c>
    </row>
    <row r="125" spans="2:14">
      <c r="B125" s="6" t="s">
        <v>500</v>
      </c>
      <c r="C125" s="17">
        <v>1104744</v>
      </c>
      <c r="D125" s="6" t="s">
        <v>165</v>
      </c>
      <c r="E125" s="6"/>
      <c r="F125" s="6">
        <v>1452</v>
      </c>
      <c r="G125" s="6" t="s">
        <v>250</v>
      </c>
      <c r="H125" s="6" t="s">
        <v>100</v>
      </c>
      <c r="I125" s="7">
        <v>232633</v>
      </c>
      <c r="J125" s="7">
        <v>69.7</v>
      </c>
      <c r="K125" s="7">
        <v>162.15</v>
      </c>
      <c r="L125" s="8">
        <v>8.9999999999999998E-4</v>
      </c>
      <c r="M125" s="8">
        <v>1.2999999999999999E-3</v>
      </c>
      <c r="N125" s="8">
        <v>2.9999999999999997E-4</v>
      </c>
    </row>
    <row r="126" spans="2:14">
      <c r="B126" s="6" t="s">
        <v>501</v>
      </c>
      <c r="C126" s="17">
        <v>612010</v>
      </c>
      <c r="D126" s="6" t="s">
        <v>165</v>
      </c>
      <c r="E126" s="6"/>
      <c r="F126" s="6">
        <v>612</v>
      </c>
      <c r="G126" s="6" t="s">
        <v>250</v>
      </c>
      <c r="H126" s="6" t="s">
        <v>100</v>
      </c>
      <c r="I126" s="7">
        <v>104691</v>
      </c>
      <c r="J126" s="7">
        <v>2091</v>
      </c>
      <c r="K126" s="7">
        <v>2189.09</v>
      </c>
      <c r="L126" s="8">
        <v>3.7000000000000002E-3</v>
      </c>
      <c r="M126" s="8">
        <v>1.7399999999999999E-2</v>
      </c>
      <c r="N126" s="8">
        <v>3.3999999999999998E-3</v>
      </c>
    </row>
    <row r="127" spans="2:14">
      <c r="B127" s="6" t="s">
        <v>502</v>
      </c>
      <c r="C127" s="17">
        <v>810010</v>
      </c>
      <c r="D127" s="6" t="s">
        <v>165</v>
      </c>
      <c r="E127" s="6"/>
      <c r="F127" s="6">
        <v>810</v>
      </c>
      <c r="G127" s="6" t="s">
        <v>396</v>
      </c>
      <c r="H127" s="6" t="s">
        <v>100</v>
      </c>
      <c r="I127" s="7">
        <v>6713</v>
      </c>
      <c r="J127" s="7">
        <v>8913</v>
      </c>
      <c r="K127" s="7">
        <v>598.33000000000004</v>
      </c>
      <c r="L127" s="8">
        <v>1E-3</v>
      </c>
      <c r="M127" s="8">
        <v>4.7999999999999996E-3</v>
      </c>
      <c r="N127" s="8">
        <v>8.9999999999999998E-4</v>
      </c>
    </row>
    <row r="128" spans="2:14">
      <c r="B128" s="6" t="s">
        <v>503</v>
      </c>
      <c r="C128" s="17">
        <v>208017</v>
      </c>
      <c r="D128" s="6" t="s">
        <v>165</v>
      </c>
      <c r="E128" s="6"/>
      <c r="F128" s="6">
        <v>208</v>
      </c>
      <c r="G128" s="6" t="s">
        <v>320</v>
      </c>
      <c r="H128" s="6" t="s">
        <v>100</v>
      </c>
      <c r="I128" s="7">
        <v>22334</v>
      </c>
      <c r="J128" s="7">
        <v>2404</v>
      </c>
      <c r="K128" s="7">
        <v>536.91</v>
      </c>
      <c r="L128" s="8">
        <v>8.0000000000000004E-4</v>
      </c>
      <c r="M128" s="8">
        <v>4.3E-3</v>
      </c>
      <c r="N128" s="8">
        <v>8.0000000000000004E-4</v>
      </c>
    </row>
    <row r="129" spans="2:14">
      <c r="B129" s="6" t="s">
        <v>504</v>
      </c>
      <c r="C129" s="17">
        <v>1099654</v>
      </c>
      <c r="D129" s="6" t="s">
        <v>165</v>
      </c>
      <c r="E129" s="6"/>
      <c r="F129" s="6">
        <v>2252</v>
      </c>
      <c r="G129" s="6" t="s">
        <v>401</v>
      </c>
      <c r="H129" s="6" t="s">
        <v>100</v>
      </c>
      <c r="I129" s="7">
        <v>2217</v>
      </c>
      <c r="J129" s="7">
        <v>1953</v>
      </c>
      <c r="K129" s="7">
        <v>43.3</v>
      </c>
      <c r="L129" s="8">
        <v>1E-4</v>
      </c>
      <c r="M129" s="8">
        <v>2.9999999999999997E-4</v>
      </c>
      <c r="N129" s="8">
        <v>1E-4</v>
      </c>
    </row>
    <row r="130" spans="2:14">
      <c r="B130" s="6" t="s">
        <v>505</v>
      </c>
      <c r="C130" s="17">
        <v>1101518</v>
      </c>
      <c r="D130" s="6" t="s">
        <v>165</v>
      </c>
      <c r="E130" s="6"/>
      <c r="F130" s="6">
        <v>1394</v>
      </c>
      <c r="G130" s="6" t="s">
        <v>462</v>
      </c>
      <c r="H130" s="6" t="s">
        <v>100</v>
      </c>
      <c r="I130" s="7">
        <v>6796.5</v>
      </c>
      <c r="J130" s="7">
        <v>421.5</v>
      </c>
      <c r="K130" s="7">
        <v>28.65</v>
      </c>
      <c r="L130" s="8">
        <v>1E-4</v>
      </c>
      <c r="M130" s="8">
        <v>2.0000000000000001E-4</v>
      </c>
      <c r="N130" s="8">
        <v>0</v>
      </c>
    </row>
    <row r="131" spans="2:14">
      <c r="B131" s="6" t="s">
        <v>506</v>
      </c>
      <c r="C131" s="17">
        <v>1120609</v>
      </c>
      <c r="D131" s="6" t="s">
        <v>165</v>
      </c>
      <c r="E131" s="6"/>
      <c r="F131" s="6">
        <v>1554</v>
      </c>
      <c r="G131" s="6" t="s">
        <v>462</v>
      </c>
      <c r="H131" s="6" t="s">
        <v>100</v>
      </c>
      <c r="I131" s="7">
        <v>20550</v>
      </c>
      <c r="J131" s="7">
        <v>214.1</v>
      </c>
      <c r="K131" s="7">
        <v>44</v>
      </c>
      <c r="L131" s="8">
        <v>2.0000000000000001E-4</v>
      </c>
      <c r="M131" s="8">
        <v>2.9999999999999997E-4</v>
      </c>
      <c r="N131" s="8">
        <v>1E-4</v>
      </c>
    </row>
    <row r="132" spans="2:14">
      <c r="B132" s="6" t="s">
        <v>507</v>
      </c>
      <c r="C132" s="17">
        <v>1094119</v>
      </c>
      <c r="D132" s="6" t="s">
        <v>165</v>
      </c>
      <c r="E132" s="6"/>
      <c r="F132" s="6">
        <v>1267</v>
      </c>
      <c r="G132" s="6" t="s">
        <v>462</v>
      </c>
      <c r="H132" s="6" t="s">
        <v>100</v>
      </c>
      <c r="I132" s="7">
        <v>17568.77</v>
      </c>
      <c r="J132" s="7">
        <v>1927</v>
      </c>
      <c r="K132" s="7">
        <v>338.55</v>
      </c>
      <c r="L132" s="8">
        <v>5.0000000000000001E-4</v>
      </c>
      <c r="M132" s="8">
        <v>2.7000000000000001E-3</v>
      </c>
      <c r="N132" s="8">
        <v>5.0000000000000001E-4</v>
      </c>
    </row>
    <row r="133" spans="2:14">
      <c r="B133" s="6" t="s">
        <v>508</v>
      </c>
      <c r="C133" s="17">
        <v>1096890</v>
      </c>
      <c r="D133" s="6" t="s">
        <v>165</v>
      </c>
      <c r="E133" s="6"/>
      <c r="F133" s="6">
        <v>1318</v>
      </c>
      <c r="G133" s="6" t="s">
        <v>509</v>
      </c>
      <c r="H133" s="6" t="s">
        <v>100</v>
      </c>
      <c r="I133" s="7">
        <v>8533.1</v>
      </c>
      <c r="J133" s="7">
        <v>118.4</v>
      </c>
      <c r="K133" s="7">
        <v>10.1</v>
      </c>
      <c r="L133" s="8">
        <v>5.0000000000000001E-4</v>
      </c>
      <c r="M133" s="8">
        <v>1E-4</v>
      </c>
      <c r="N133" s="8">
        <v>0</v>
      </c>
    </row>
    <row r="134" spans="2:14">
      <c r="B134" s="6" t="s">
        <v>510</v>
      </c>
      <c r="C134" s="17">
        <v>1095223</v>
      </c>
      <c r="D134" s="6" t="s">
        <v>165</v>
      </c>
      <c r="E134" s="6"/>
      <c r="F134" s="6">
        <v>1293</v>
      </c>
      <c r="G134" s="6" t="s">
        <v>403</v>
      </c>
      <c r="H134" s="6" t="s">
        <v>100</v>
      </c>
      <c r="I134" s="7">
        <v>4178.1899999999996</v>
      </c>
      <c r="J134" s="7">
        <v>1370</v>
      </c>
      <c r="K134" s="7">
        <v>57.24</v>
      </c>
      <c r="L134" s="8">
        <v>1.6000000000000001E-3</v>
      </c>
      <c r="M134" s="8">
        <v>5.0000000000000001E-4</v>
      </c>
      <c r="N134" s="8">
        <v>1E-4</v>
      </c>
    </row>
    <row r="135" spans="2:14">
      <c r="B135" s="6" t="s">
        <v>511</v>
      </c>
      <c r="C135" s="17">
        <v>156018</v>
      </c>
      <c r="D135" s="6" t="s">
        <v>165</v>
      </c>
      <c r="E135" s="6"/>
      <c r="F135" s="6">
        <v>156</v>
      </c>
      <c r="G135" s="6" t="s">
        <v>312</v>
      </c>
      <c r="H135" s="6" t="s">
        <v>100</v>
      </c>
      <c r="I135" s="7">
        <v>5507</v>
      </c>
      <c r="J135" s="7">
        <v>35170</v>
      </c>
      <c r="K135" s="7">
        <v>1936.81</v>
      </c>
      <c r="L135" s="8">
        <v>2.0999999999999999E-3</v>
      </c>
      <c r="M135" s="8">
        <v>1.54E-2</v>
      </c>
      <c r="N135" s="8">
        <v>3.0000000000000001E-3</v>
      </c>
    </row>
    <row r="136" spans="2:14">
      <c r="B136" s="13" t="s">
        <v>512</v>
      </c>
      <c r="C136" s="14"/>
      <c r="D136" s="13"/>
      <c r="E136" s="13"/>
      <c r="F136" s="13"/>
      <c r="G136" s="13"/>
      <c r="H136" s="13"/>
      <c r="I136" s="15">
        <v>0</v>
      </c>
      <c r="K136" s="15">
        <v>0</v>
      </c>
      <c r="M136" s="16">
        <v>0</v>
      </c>
      <c r="N136" s="16">
        <v>0</v>
      </c>
    </row>
    <row r="137" spans="2:14">
      <c r="B137" s="13" t="s">
        <v>513</v>
      </c>
      <c r="C137" s="14"/>
      <c r="D137" s="13"/>
      <c r="E137" s="13"/>
      <c r="F137" s="13"/>
      <c r="G137" s="13"/>
      <c r="H137" s="13"/>
      <c r="I137" s="15">
        <v>0</v>
      </c>
      <c r="K137" s="15">
        <v>0</v>
      </c>
      <c r="M137" s="16">
        <v>0</v>
      </c>
      <c r="N137" s="16">
        <v>0</v>
      </c>
    </row>
    <row r="138" spans="2:14">
      <c r="B138" s="3" t="s">
        <v>514</v>
      </c>
      <c r="C138" s="12"/>
      <c r="D138" s="3"/>
      <c r="E138" s="3"/>
      <c r="F138" s="3"/>
      <c r="G138" s="3"/>
      <c r="H138" s="3"/>
      <c r="I138" s="9">
        <v>40219</v>
      </c>
      <c r="K138" s="9">
        <v>10644.83</v>
      </c>
      <c r="M138" s="10">
        <v>8.4599999999999995E-2</v>
      </c>
      <c r="N138" s="10">
        <v>1.66E-2</v>
      </c>
    </row>
    <row r="139" spans="2:14">
      <c r="B139" s="13" t="s">
        <v>515</v>
      </c>
      <c r="C139" s="14"/>
      <c r="D139" s="13"/>
      <c r="E139" s="13"/>
      <c r="F139" s="13"/>
      <c r="G139" s="13"/>
      <c r="H139" s="13"/>
      <c r="I139" s="15">
        <v>2923</v>
      </c>
      <c r="K139" s="15">
        <v>842.18</v>
      </c>
      <c r="M139" s="16">
        <v>6.7000000000000002E-3</v>
      </c>
      <c r="N139" s="16">
        <v>1.2999999999999999E-3</v>
      </c>
    </row>
    <row r="140" spans="2:14">
      <c r="B140" s="6" t="s">
        <v>516</v>
      </c>
      <c r="C140" s="17" t="s">
        <v>517</v>
      </c>
      <c r="D140" s="6" t="s">
        <v>518</v>
      </c>
      <c r="E140" s="6" t="s">
        <v>331</v>
      </c>
      <c r="F140" s="6"/>
      <c r="G140" s="6" t="s">
        <v>365</v>
      </c>
      <c r="H140" s="6" t="s">
        <v>43</v>
      </c>
      <c r="I140" s="7">
        <v>2923</v>
      </c>
      <c r="J140" s="7">
        <v>7673</v>
      </c>
      <c r="K140" s="7">
        <v>842.18</v>
      </c>
      <c r="L140" s="8">
        <v>0</v>
      </c>
      <c r="M140" s="8">
        <v>6.7000000000000002E-3</v>
      </c>
      <c r="N140" s="8">
        <v>1.2999999999999999E-3</v>
      </c>
    </row>
    <row r="141" spans="2:14">
      <c r="B141" s="13" t="s">
        <v>519</v>
      </c>
      <c r="C141" s="14"/>
      <c r="D141" s="13"/>
      <c r="E141" s="13"/>
      <c r="F141" s="13"/>
      <c r="G141" s="13"/>
      <c r="H141" s="13"/>
      <c r="I141" s="15">
        <v>37296</v>
      </c>
      <c r="K141" s="15">
        <v>9802.65</v>
      </c>
      <c r="M141" s="16">
        <v>7.7899999999999997E-2</v>
      </c>
      <c r="N141" s="16">
        <v>1.5299999999999999E-2</v>
      </c>
    </row>
    <row r="142" spans="2:14">
      <c r="B142" s="6" t="s">
        <v>520</v>
      </c>
      <c r="C142" s="17" t="s">
        <v>521</v>
      </c>
      <c r="D142" s="6" t="s">
        <v>344</v>
      </c>
      <c r="E142" s="6" t="s">
        <v>331</v>
      </c>
      <c r="F142" s="6"/>
      <c r="G142" s="6" t="s">
        <v>358</v>
      </c>
      <c r="H142" s="6" t="s">
        <v>43</v>
      </c>
      <c r="I142" s="7">
        <v>11126</v>
      </c>
      <c r="J142" s="7">
        <v>1622</v>
      </c>
      <c r="K142" s="7">
        <v>677.64</v>
      </c>
      <c r="L142" s="8">
        <v>0</v>
      </c>
      <c r="M142" s="8">
        <v>5.4000000000000003E-3</v>
      </c>
      <c r="N142" s="8">
        <v>1.1000000000000001E-3</v>
      </c>
    </row>
    <row r="143" spans="2:14">
      <c r="B143" s="6" t="s">
        <v>522</v>
      </c>
      <c r="C143" s="17" t="s">
        <v>523</v>
      </c>
      <c r="D143" s="6" t="s">
        <v>344</v>
      </c>
      <c r="E143" s="6" t="s">
        <v>331</v>
      </c>
      <c r="F143" s="6"/>
      <c r="G143" s="6" t="s">
        <v>524</v>
      </c>
      <c r="H143" s="6" t="s">
        <v>43</v>
      </c>
      <c r="I143" s="7">
        <v>1252</v>
      </c>
      <c r="J143" s="7">
        <v>11599</v>
      </c>
      <c r="K143" s="7">
        <v>545.29999999999995</v>
      </c>
      <c r="L143" s="8">
        <v>0</v>
      </c>
      <c r="M143" s="8">
        <v>4.3E-3</v>
      </c>
      <c r="N143" s="8">
        <v>8.0000000000000004E-4</v>
      </c>
    </row>
    <row r="144" spans="2:14">
      <c r="B144" s="6" t="s">
        <v>525</v>
      </c>
      <c r="C144" s="17" t="s">
        <v>526</v>
      </c>
      <c r="D144" s="6" t="s">
        <v>344</v>
      </c>
      <c r="E144" s="6" t="s">
        <v>331</v>
      </c>
      <c r="F144" s="6"/>
      <c r="G144" s="6" t="s">
        <v>527</v>
      </c>
      <c r="H144" s="6" t="s">
        <v>43</v>
      </c>
      <c r="I144" s="7">
        <v>5824</v>
      </c>
      <c r="J144" s="7">
        <v>5216</v>
      </c>
      <c r="K144" s="7">
        <v>1140.69</v>
      </c>
      <c r="L144" s="8">
        <v>0</v>
      </c>
      <c r="M144" s="8">
        <v>9.1000000000000004E-3</v>
      </c>
      <c r="N144" s="8">
        <v>1.8E-3</v>
      </c>
    </row>
    <row r="145" spans="2:14">
      <c r="B145" s="6" t="s">
        <v>528</v>
      </c>
      <c r="C145" s="17" t="s">
        <v>529</v>
      </c>
      <c r="D145" s="6" t="s">
        <v>518</v>
      </c>
      <c r="E145" s="6" t="s">
        <v>331</v>
      </c>
      <c r="F145" s="6"/>
      <c r="G145" s="6" t="s">
        <v>350</v>
      </c>
      <c r="H145" s="6" t="s">
        <v>43</v>
      </c>
      <c r="I145" s="7">
        <v>220</v>
      </c>
      <c r="J145" s="7">
        <v>82905</v>
      </c>
      <c r="K145" s="7">
        <v>684.88</v>
      </c>
      <c r="L145" s="8">
        <v>0</v>
      </c>
      <c r="M145" s="8">
        <v>5.4000000000000003E-3</v>
      </c>
      <c r="N145" s="8">
        <v>1.1000000000000001E-3</v>
      </c>
    </row>
    <row r="146" spans="2:14">
      <c r="B146" s="6" t="s">
        <v>530</v>
      </c>
      <c r="C146" s="17" t="s">
        <v>531</v>
      </c>
      <c r="D146" s="6" t="s">
        <v>336</v>
      </c>
      <c r="E146" s="6" t="s">
        <v>331</v>
      </c>
      <c r="F146" s="6"/>
      <c r="G146" s="6" t="s">
        <v>532</v>
      </c>
      <c r="H146" s="6" t="s">
        <v>43</v>
      </c>
      <c r="I146" s="7">
        <v>354</v>
      </c>
      <c r="J146" s="7">
        <v>81577</v>
      </c>
      <c r="K146" s="7">
        <v>1084.3800000000001</v>
      </c>
      <c r="M146" s="8">
        <v>8.6E-3</v>
      </c>
      <c r="N146" s="8">
        <v>1.6999999999999999E-3</v>
      </c>
    </row>
    <row r="147" spans="2:14">
      <c r="B147" s="6" t="s">
        <v>533</v>
      </c>
      <c r="C147" s="17" t="s">
        <v>534</v>
      </c>
      <c r="D147" s="6" t="s">
        <v>518</v>
      </c>
      <c r="E147" s="6" t="s">
        <v>331</v>
      </c>
      <c r="F147" s="6"/>
      <c r="G147" s="6" t="s">
        <v>365</v>
      </c>
      <c r="H147" s="6" t="s">
        <v>43</v>
      </c>
      <c r="I147" s="7">
        <v>220</v>
      </c>
      <c r="J147" s="7">
        <v>77501</v>
      </c>
      <c r="K147" s="7">
        <v>640.24</v>
      </c>
      <c r="L147" s="8">
        <v>0</v>
      </c>
      <c r="M147" s="8">
        <v>5.1000000000000004E-3</v>
      </c>
      <c r="N147" s="8">
        <v>1E-3</v>
      </c>
    </row>
    <row r="148" spans="2:14">
      <c r="B148" s="6" t="s">
        <v>535</v>
      </c>
      <c r="C148" s="17" t="s">
        <v>536</v>
      </c>
      <c r="D148" s="6" t="s">
        <v>330</v>
      </c>
      <c r="E148" s="6" t="s">
        <v>331</v>
      </c>
      <c r="F148" s="6"/>
      <c r="G148" s="6" t="s">
        <v>365</v>
      </c>
      <c r="H148" s="6" t="s">
        <v>45</v>
      </c>
      <c r="I148" s="7">
        <v>4133</v>
      </c>
      <c r="J148" s="7">
        <v>3</v>
      </c>
      <c r="K148" s="7">
        <v>0.61</v>
      </c>
      <c r="L148" s="8">
        <v>0</v>
      </c>
      <c r="M148" s="8">
        <v>0</v>
      </c>
      <c r="N148" s="8">
        <v>0</v>
      </c>
    </row>
    <row r="149" spans="2:14">
      <c r="B149" s="6" t="s">
        <v>537</v>
      </c>
      <c r="C149" s="17" t="s">
        <v>538</v>
      </c>
      <c r="D149" s="6" t="s">
        <v>518</v>
      </c>
      <c r="E149" s="6" t="s">
        <v>331</v>
      </c>
      <c r="F149" s="6"/>
      <c r="G149" s="6" t="s">
        <v>365</v>
      </c>
      <c r="H149" s="6" t="s">
        <v>43</v>
      </c>
      <c r="I149" s="7">
        <v>3442</v>
      </c>
      <c r="J149" s="7">
        <v>12809</v>
      </c>
      <c r="K149" s="7">
        <v>1655.53</v>
      </c>
      <c r="L149" s="8">
        <v>0</v>
      </c>
      <c r="M149" s="8">
        <v>1.32E-2</v>
      </c>
      <c r="N149" s="8">
        <v>2.5999999999999999E-3</v>
      </c>
    </row>
    <row r="150" spans="2:14">
      <c r="B150" s="6" t="s">
        <v>539</v>
      </c>
      <c r="C150" s="17" t="s">
        <v>540</v>
      </c>
      <c r="D150" s="6" t="s">
        <v>344</v>
      </c>
      <c r="E150" s="6" t="s">
        <v>331</v>
      </c>
      <c r="F150" s="6"/>
      <c r="G150" s="6" t="s">
        <v>365</v>
      </c>
      <c r="H150" s="6" t="s">
        <v>43</v>
      </c>
      <c r="I150" s="7">
        <v>3400</v>
      </c>
      <c r="J150" s="7">
        <v>10061</v>
      </c>
      <c r="K150" s="7">
        <v>1284.49</v>
      </c>
      <c r="L150" s="8">
        <v>0</v>
      </c>
      <c r="M150" s="8">
        <v>1.0200000000000001E-2</v>
      </c>
      <c r="N150" s="8">
        <v>2E-3</v>
      </c>
    </row>
    <row r="151" spans="2:14">
      <c r="B151" s="6" t="s">
        <v>541</v>
      </c>
      <c r="C151" s="17" t="s">
        <v>542</v>
      </c>
      <c r="D151" s="6" t="s">
        <v>344</v>
      </c>
      <c r="E151" s="6" t="s">
        <v>331</v>
      </c>
      <c r="F151" s="6"/>
      <c r="G151" s="6" t="s">
        <v>365</v>
      </c>
      <c r="H151" s="6" t="s">
        <v>43</v>
      </c>
      <c r="I151" s="7">
        <v>5140</v>
      </c>
      <c r="J151" s="7">
        <v>8192</v>
      </c>
      <c r="K151" s="7">
        <v>1581.11</v>
      </c>
      <c r="L151" s="8">
        <v>0</v>
      </c>
      <c r="M151" s="8">
        <v>1.26E-2</v>
      </c>
      <c r="N151" s="8">
        <v>2.5000000000000001E-3</v>
      </c>
    </row>
    <row r="152" spans="2:14">
      <c r="B152" s="6" t="s">
        <v>543</v>
      </c>
      <c r="C152" s="17" t="s">
        <v>544</v>
      </c>
      <c r="D152" s="6" t="s">
        <v>344</v>
      </c>
      <c r="E152" s="6" t="s">
        <v>331</v>
      </c>
      <c r="F152" s="6"/>
      <c r="G152" s="6" t="s">
        <v>545</v>
      </c>
      <c r="H152" s="6" t="s">
        <v>43</v>
      </c>
      <c r="I152" s="7">
        <v>2185</v>
      </c>
      <c r="J152" s="7">
        <v>6189</v>
      </c>
      <c r="K152" s="7">
        <v>507.79</v>
      </c>
      <c r="L152" s="8">
        <v>0</v>
      </c>
      <c r="M152" s="8">
        <v>4.0000000000000001E-3</v>
      </c>
      <c r="N152" s="8">
        <v>8.0000000000000004E-4</v>
      </c>
    </row>
    <row r="155" spans="2:14">
      <c r="B155" s="6" t="s">
        <v>148</v>
      </c>
      <c r="C155" s="17"/>
      <c r="D155" s="6"/>
      <c r="E155" s="6"/>
      <c r="F155" s="6"/>
      <c r="G155" s="6"/>
      <c r="H155" s="6"/>
    </row>
    <row r="159" spans="2:14">
      <c r="B159" s="5" t="s">
        <v>78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2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8" width="15.7109375" customWidth="1"/>
    <col min="9" max="9" width="11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149</v>
      </c>
    </row>
    <row r="7" spans="2:13" ht="15.75">
      <c r="B7" s="2" t="s">
        <v>546</v>
      </c>
    </row>
    <row r="8" spans="2:13">
      <c r="B8" s="3" t="s">
        <v>80</v>
      </c>
      <c r="C8" s="3" t="s">
        <v>81</v>
      </c>
      <c r="D8" s="3" t="s">
        <v>151</v>
      </c>
      <c r="E8" s="3" t="s">
        <v>82</v>
      </c>
      <c r="F8" s="3" t="s">
        <v>191</v>
      </c>
      <c r="G8" s="3" t="s">
        <v>85</v>
      </c>
      <c r="H8" s="3" t="s">
        <v>154</v>
      </c>
      <c r="I8" s="3" t="s">
        <v>42</v>
      </c>
      <c r="J8" s="3" t="s">
        <v>88</v>
      </c>
      <c r="K8" s="3" t="s">
        <v>155</v>
      </c>
      <c r="L8" s="3" t="s">
        <v>156</v>
      </c>
      <c r="M8" s="3" t="s">
        <v>90</v>
      </c>
    </row>
    <row r="9" spans="2:13" ht="13.5" thickBot="1">
      <c r="B9" s="4"/>
      <c r="C9" s="4"/>
      <c r="D9" s="4"/>
      <c r="E9" s="4"/>
      <c r="F9" s="4"/>
      <c r="G9" s="4"/>
      <c r="H9" s="4" t="s">
        <v>159</v>
      </c>
      <c r="I9" s="4" t="s">
        <v>160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547</v>
      </c>
      <c r="C11" s="12"/>
      <c r="D11" s="3"/>
      <c r="E11" s="3"/>
      <c r="F11" s="3"/>
      <c r="G11" s="3"/>
      <c r="H11" s="9">
        <v>3738010</v>
      </c>
      <c r="J11" s="9">
        <v>37049.199999999997</v>
      </c>
      <c r="L11" s="10">
        <v>1</v>
      </c>
      <c r="M11" s="10">
        <v>5.7700000000000001E-2</v>
      </c>
    </row>
    <row r="12" spans="2:13">
      <c r="B12" s="3" t="s">
        <v>548</v>
      </c>
      <c r="C12" s="12"/>
      <c r="D12" s="3"/>
      <c r="E12" s="3"/>
      <c r="F12" s="3"/>
      <c r="G12" s="3"/>
      <c r="H12" s="9">
        <v>3715294</v>
      </c>
      <c r="J12" s="9">
        <v>33477.629999999997</v>
      </c>
      <c r="L12" s="10">
        <v>0.90359999999999996</v>
      </c>
      <c r="M12" s="10">
        <v>5.21E-2</v>
      </c>
    </row>
    <row r="13" spans="2:13">
      <c r="B13" s="13" t="s">
        <v>549</v>
      </c>
      <c r="C13" s="14"/>
      <c r="D13" s="13"/>
      <c r="E13" s="13"/>
      <c r="F13" s="13"/>
      <c r="G13" s="13"/>
      <c r="H13" s="15">
        <v>270535</v>
      </c>
      <c r="J13" s="15">
        <v>3413.18</v>
      </c>
      <c r="L13" s="16">
        <v>9.2100000000000001E-2</v>
      </c>
      <c r="M13" s="16">
        <v>5.3E-3</v>
      </c>
    </row>
    <row r="14" spans="2:13">
      <c r="B14" s="6" t="s">
        <v>550</v>
      </c>
      <c r="C14" s="17">
        <v>1122613</v>
      </c>
      <c r="D14" s="6" t="s">
        <v>165</v>
      </c>
      <c r="E14" s="6">
        <v>1523</v>
      </c>
      <c r="F14" s="6" t="s">
        <v>551</v>
      </c>
      <c r="G14" s="6" t="s">
        <v>100</v>
      </c>
      <c r="H14" s="7">
        <v>34650</v>
      </c>
      <c r="I14" s="7">
        <v>910.1</v>
      </c>
      <c r="J14" s="7">
        <v>315.35000000000002</v>
      </c>
      <c r="K14" s="8">
        <v>1.2999999999999999E-3</v>
      </c>
      <c r="L14" s="8">
        <v>8.5000000000000006E-3</v>
      </c>
      <c r="M14" s="8">
        <v>5.0000000000000001E-4</v>
      </c>
    </row>
    <row r="15" spans="2:13">
      <c r="B15" s="6" t="s">
        <v>552</v>
      </c>
      <c r="C15" s="17">
        <v>1125327</v>
      </c>
      <c r="D15" s="6" t="s">
        <v>165</v>
      </c>
      <c r="E15" s="6">
        <v>1249</v>
      </c>
      <c r="F15" s="6" t="s">
        <v>551</v>
      </c>
      <c r="G15" s="6" t="s">
        <v>100</v>
      </c>
      <c r="H15" s="7">
        <v>234500</v>
      </c>
      <c r="I15" s="7">
        <v>1254</v>
      </c>
      <c r="J15" s="7">
        <v>2940.63</v>
      </c>
      <c r="K15" s="8">
        <v>8.9999999999999998E-4</v>
      </c>
      <c r="L15" s="8">
        <v>7.9399999999999998E-2</v>
      </c>
      <c r="M15" s="8">
        <v>4.5999999999999999E-3</v>
      </c>
    </row>
    <row r="16" spans="2:13">
      <c r="B16" s="6" t="s">
        <v>553</v>
      </c>
      <c r="C16" s="17">
        <v>1107762</v>
      </c>
      <c r="D16" s="6" t="s">
        <v>165</v>
      </c>
      <c r="E16" s="6">
        <v>1224</v>
      </c>
      <c r="F16" s="6" t="s">
        <v>551</v>
      </c>
      <c r="G16" s="6" t="s">
        <v>100</v>
      </c>
      <c r="H16" s="7">
        <v>1385</v>
      </c>
      <c r="I16" s="7">
        <v>11350</v>
      </c>
      <c r="J16" s="7">
        <v>157.19999999999999</v>
      </c>
      <c r="K16" s="8">
        <v>2.0000000000000001E-4</v>
      </c>
      <c r="L16" s="8">
        <v>4.1999999999999997E-3</v>
      </c>
      <c r="M16" s="8">
        <v>2.0000000000000001E-4</v>
      </c>
    </row>
    <row r="17" spans="2:13">
      <c r="B17" s="13" t="s">
        <v>554</v>
      </c>
      <c r="C17" s="14"/>
      <c r="D17" s="13"/>
      <c r="E17" s="13"/>
      <c r="F17" s="13"/>
      <c r="G17" s="13"/>
      <c r="H17" s="15">
        <v>290407</v>
      </c>
      <c r="J17" s="15">
        <v>7292.75</v>
      </c>
      <c r="L17" s="16">
        <v>0.1968</v>
      </c>
      <c r="M17" s="16">
        <v>1.14E-2</v>
      </c>
    </row>
    <row r="18" spans="2:13">
      <c r="B18" s="6" t="s">
        <v>555</v>
      </c>
      <c r="C18" s="17">
        <v>1130046</v>
      </c>
      <c r="D18" s="6" t="s">
        <v>165</v>
      </c>
      <c r="E18" s="6">
        <v>1296</v>
      </c>
      <c r="F18" s="6" t="s">
        <v>556</v>
      </c>
      <c r="G18" s="6" t="s">
        <v>100</v>
      </c>
      <c r="H18" s="7">
        <v>110653</v>
      </c>
      <c r="I18" s="7">
        <v>1836</v>
      </c>
      <c r="J18" s="7">
        <v>2031.59</v>
      </c>
      <c r="K18" s="8">
        <v>8.9999999999999998E-4</v>
      </c>
      <c r="L18" s="8">
        <v>5.4800000000000001E-2</v>
      </c>
      <c r="M18" s="8">
        <v>3.2000000000000002E-3</v>
      </c>
    </row>
    <row r="19" spans="2:13">
      <c r="B19" s="6" t="s">
        <v>557</v>
      </c>
      <c r="C19" s="17">
        <v>1120195</v>
      </c>
      <c r="D19" s="6" t="s">
        <v>165</v>
      </c>
      <c r="E19" s="6">
        <v>1446</v>
      </c>
      <c r="F19" s="6" t="s">
        <v>556</v>
      </c>
      <c r="G19" s="6" t="s">
        <v>100</v>
      </c>
      <c r="H19" s="7">
        <v>61454</v>
      </c>
      <c r="I19" s="7">
        <v>5073</v>
      </c>
      <c r="J19" s="7">
        <v>3117.56</v>
      </c>
      <c r="K19" s="8">
        <v>4.1999999999999997E-3</v>
      </c>
      <c r="L19" s="8">
        <v>8.4099999999999994E-2</v>
      </c>
      <c r="M19" s="8">
        <v>4.8999999999999998E-3</v>
      </c>
    </row>
    <row r="20" spans="2:13">
      <c r="B20" s="6" t="s">
        <v>558</v>
      </c>
      <c r="C20" s="17">
        <v>1137587</v>
      </c>
      <c r="D20" s="6" t="s">
        <v>165</v>
      </c>
      <c r="E20" s="6">
        <v>1224</v>
      </c>
      <c r="F20" s="6" t="s">
        <v>556</v>
      </c>
      <c r="G20" s="6" t="s">
        <v>100</v>
      </c>
      <c r="H20" s="7">
        <v>118300</v>
      </c>
      <c r="I20" s="7">
        <v>1812</v>
      </c>
      <c r="J20" s="7">
        <v>2143.6</v>
      </c>
      <c r="K20" s="8">
        <v>3.7000000000000002E-3</v>
      </c>
      <c r="L20" s="8">
        <v>5.79E-2</v>
      </c>
      <c r="M20" s="8">
        <v>3.3E-3</v>
      </c>
    </row>
    <row r="21" spans="2:13">
      <c r="B21" s="13" t="s">
        <v>559</v>
      </c>
      <c r="C21" s="14"/>
      <c r="D21" s="13"/>
      <c r="E21" s="13"/>
      <c r="F21" s="13"/>
      <c r="G21" s="13"/>
      <c r="H21" s="15">
        <v>3154352</v>
      </c>
      <c r="J21" s="15">
        <v>22771.7</v>
      </c>
      <c r="L21" s="16">
        <v>0.61460000000000004</v>
      </c>
      <c r="M21" s="16">
        <v>3.5499999999999997E-2</v>
      </c>
    </row>
    <row r="22" spans="2:13">
      <c r="B22" s="6" t="s">
        <v>560</v>
      </c>
      <c r="C22" s="17">
        <v>1107549</v>
      </c>
      <c r="D22" s="6" t="s">
        <v>165</v>
      </c>
      <c r="E22" s="6">
        <v>1337</v>
      </c>
      <c r="F22" s="6" t="s">
        <v>561</v>
      </c>
      <c r="G22" s="6" t="s">
        <v>100</v>
      </c>
      <c r="H22" s="7">
        <v>150000</v>
      </c>
      <c r="I22" s="7">
        <v>312.22000000000003</v>
      </c>
      <c r="J22" s="7">
        <v>468.33</v>
      </c>
      <c r="K22" s="8">
        <v>4.0000000000000002E-4</v>
      </c>
      <c r="L22" s="8">
        <v>1.26E-2</v>
      </c>
      <c r="M22" s="8">
        <v>6.9999999999999999E-4</v>
      </c>
    </row>
    <row r="23" spans="2:13">
      <c r="B23" s="6" t="s">
        <v>562</v>
      </c>
      <c r="C23" s="17">
        <v>1113257</v>
      </c>
      <c r="D23" s="6" t="s">
        <v>165</v>
      </c>
      <c r="E23" s="6">
        <v>1523</v>
      </c>
      <c r="F23" s="6" t="s">
        <v>561</v>
      </c>
      <c r="G23" s="6" t="s">
        <v>100</v>
      </c>
      <c r="H23" s="7">
        <v>93985</v>
      </c>
      <c r="I23" s="7">
        <v>307.33</v>
      </c>
      <c r="J23" s="7">
        <v>288.83999999999997</v>
      </c>
      <c r="K23" s="8">
        <v>4.0000000000000002E-4</v>
      </c>
      <c r="L23" s="8">
        <v>7.7999999999999996E-3</v>
      </c>
      <c r="M23" s="8">
        <v>4.0000000000000002E-4</v>
      </c>
    </row>
    <row r="24" spans="2:13">
      <c r="B24" s="6" t="s">
        <v>563</v>
      </c>
      <c r="C24" s="17">
        <v>1116292</v>
      </c>
      <c r="D24" s="6" t="s">
        <v>165</v>
      </c>
      <c r="E24" s="6">
        <v>1523</v>
      </c>
      <c r="F24" s="6" t="s">
        <v>561</v>
      </c>
      <c r="G24" s="6" t="s">
        <v>100</v>
      </c>
      <c r="H24" s="7">
        <v>13197</v>
      </c>
      <c r="I24" s="7">
        <v>343.12</v>
      </c>
      <c r="J24" s="7">
        <v>45.28</v>
      </c>
      <c r="K24" s="8">
        <v>1E-4</v>
      </c>
      <c r="L24" s="8">
        <v>1.1999999999999999E-3</v>
      </c>
      <c r="M24" s="8">
        <v>1E-4</v>
      </c>
    </row>
    <row r="25" spans="2:13">
      <c r="B25" s="6" t="s">
        <v>564</v>
      </c>
      <c r="C25" s="17">
        <v>1113760</v>
      </c>
      <c r="D25" s="6" t="s">
        <v>165</v>
      </c>
      <c r="E25" s="6">
        <v>1523</v>
      </c>
      <c r="F25" s="6" t="s">
        <v>561</v>
      </c>
      <c r="G25" s="6" t="s">
        <v>100</v>
      </c>
      <c r="H25" s="7">
        <v>194398</v>
      </c>
      <c r="I25" s="7">
        <v>300.25</v>
      </c>
      <c r="J25" s="7">
        <v>583.67999999999995</v>
      </c>
      <c r="K25" s="8">
        <v>1.2999999999999999E-3</v>
      </c>
      <c r="L25" s="8">
        <v>1.5800000000000002E-2</v>
      </c>
      <c r="M25" s="8">
        <v>8.9999999999999998E-4</v>
      </c>
    </row>
    <row r="26" spans="2:13">
      <c r="B26" s="6" t="s">
        <v>565</v>
      </c>
      <c r="C26" s="17">
        <v>1101443</v>
      </c>
      <c r="D26" s="6" t="s">
        <v>165</v>
      </c>
      <c r="E26" s="6">
        <v>1249</v>
      </c>
      <c r="F26" s="6" t="s">
        <v>561</v>
      </c>
      <c r="G26" s="6" t="s">
        <v>100</v>
      </c>
      <c r="H26" s="7">
        <v>2195906</v>
      </c>
      <c r="I26" s="7">
        <v>313.01</v>
      </c>
      <c r="J26" s="7">
        <v>6873.41</v>
      </c>
      <c r="K26" s="8">
        <v>1.1000000000000001E-3</v>
      </c>
      <c r="L26" s="8">
        <v>0.1855</v>
      </c>
      <c r="M26" s="8">
        <v>1.0699999999999999E-2</v>
      </c>
    </row>
    <row r="27" spans="2:13">
      <c r="B27" s="6" t="s">
        <v>566</v>
      </c>
      <c r="C27" s="17">
        <v>1109461</v>
      </c>
      <c r="D27" s="6" t="s">
        <v>165</v>
      </c>
      <c r="E27" s="6">
        <v>1249</v>
      </c>
      <c r="F27" s="6" t="s">
        <v>561</v>
      </c>
      <c r="G27" s="6" t="s">
        <v>100</v>
      </c>
      <c r="H27" s="7">
        <v>4371</v>
      </c>
      <c r="I27" s="7">
        <v>301.08</v>
      </c>
      <c r="J27" s="7">
        <v>13.16</v>
      </c>
      <c r="K27" s="8">
        <v>0</v>
      </c>
      <c r="L27" s="8">
        <v>4.0000000000000002E-4</v>
      </c>
      <c r="M27" s="8">
        <v>0</v>
      </c>
    </row>
    <row r="28" spans="2:13">
      <c r="B28" s="6" t="s">
        <v>567</v>
      </c>
      <c r="C28" s="17">
        <v>1101633</v>
      </c>
      <c r="D28" s="6" t="s">
        <v>165</v>
      </c>
      <c r="E28" s="6">
        <v>1224</v>
      </c>
      <c r="F28" s="6" t="s">
        <v>561</v>
      </c>
      <c r="G28" s="6" t="s">
        <v>100</v>
      </c>
      <c r="H28" s="7">
        <v>24700</v>
      </c>
      <c r="I28" s="7">
        <v>3114.89</v>
      </c>
      <c r="J28" s="7">
        <v>769.38</v>
      </c>
      <c r="K28" s="8">
        <v>2.0000000000000001E-4</v>
      </c>
      <c r="L28" s="8">
        <v>2.0799999999999999E-2</v>
      </c>
      <c r="M28" s="8">
        <v>1.1999999999999999E-3</v>
      </c>
    </row>
    <row r="29" spans="2:13">
      <c r="B29" s="6" t="s">
        <v>568</v>
      </c>
      <c r="C29" s="17">
        <v>1109230</v>
      </c>
      <c r="D29" s="6" t="s">
        <v>165</v>
      </c>
      <c r="E29" s="6">
        <v>1224</v>
      </c>
      <c r="F29" s="6" t="s">
        <v>561</v>
      </c>
      <c r="G29" s="6" t="s">
        <v>100</v>
      </c>
      <c r="H29" s="7">
        <v>192016</v>
      </c>
      <c r="I29" s="7">
        <v>2994.05</v>
      </c>
      <c r="J29" s="7">
        <v>5749.06</v>
      </c>
      <c r="K29" s="8">
        <v>4.0000000000000001E-3</v>
      </c>
      <c r="L29" s="8">
        <v>0.1552</v>
      </c>
      <c r="M29" s="8">
        <v>8.9999999999999993E-3</v>
      </c>
    </row>
    <row r="30" spans="2:13">
      <c r="B30" s="6" t="s">
        <v>569</v>
      </c>
      <c r="C30" s="17">
        <v>1127836</v>
      </c>
      <c r="D30" s="6" t="s">
        <v>165</v>
      </c>
      <c r="E30" s="6">
        <v>1224</v>
      </c>
      <c r="F30" s="6" t="s">
        <v>561</v>
      </c>
      <c r="G30" s="6" t="s">
        <v>100</v>
      </c>
      <c r="H30" s="7">
        <v>19500</v>
      </c>
      <c r="I30" s="7">
        <v>3196.22</v>
      </c>
      <c r="J30" s="7">
        <v>623.26</v>
      </c>
      <c r="K30" s="8">
        <v>1.1000000000000001E-3</v>
      </c>
      <c r="L30" s="8">
        <v>1.6799999999999999E-2</v>
      </c>
      <c r="M30" s="8">
        <v>1E-3</v>
      </c>
    </row>
    <row r="31" spans="2:13">
      <c r="B31" s="6" t="s">
        <v>570</v>
      </c>
      <c r="C31" s="17">
        <v>1109412</v>
      </c>
      <c r="D31" s="6" t="s">
        <v>165</v>
      </c>
      <c r="E31" s="6">
        <v>1446</v>
      </c>
      <c r="F31" s="6" t="s">
        <v>561</v>
      </c>
      <c r="G31" s="6" t="s">
        <v>100</v>
      </c>
      <c r="H31" s="7">
        <v>118983</v>
      </c>
      <c r="I31" s="7">
        <v>2989.07</v>
      </c>
      <c r="J31" s="7">
        <v>3556.49</v>
      </c>
      <c r="K31" s="8">
        <v>3.2000000000000002E-3</v>
      </c>
      <c r="L31" s="8">
        <v>9.6000000000000002E-2</v>
      </c>
      <c r="M31" s="8">
        <v>5.4999999999999997E-3</v>
      </c>
    </row>
    <row r="32" spans="2:13">
      <c r="B32" s="6" t="s">
        <v>571</v>
      </c>
      <c r="C32" s="17">
        <v>1102276</v>
      </c>
      <c r="D32" s="6" t="s">
        <v>165</v>
      </c>
      <c r="E32" s="6">
        <v>1336</v>
      </c>
      <c r="F32" s="6" t="s">
        <v>561</v>
      </c>
      <c r="G32" s="6" t="s">
        <v>100</v>
      </c>
      <c r="H32" s="7">
        <v>25947</v>
      </c>
      <c r="I32" s="7">
        <v>156.13999999999999</v>
      </c>
      <c r="J32" s="7">
        <v>40.51</v>
      </c>
      <c r="K32" s="8">
        <v>0</v>
      </c>
      <c r="L32" s="8">
        <v>1.1000000000000001E-3</v>
      </c>
      <c r="M32" s="8">
        <v>1E-4</v>
      </c>
    </row>
    <row r="33" spans="2:13">
      <c r="B33" s="6" t="s">
        <v>572</v>
      </c>
      <c r="C33" s="17">
        <v>1116250</v>
      </c>
      <c r="D33" s="6" t="s">
        <v>165</v>
      </c>
      <c r="E33" s="6">
        <v>1336</v>
      </c>
      <c r="F33" s="6" t="s">
        <v>561</v>
      </c>
      <c r="G33" s="6" t="s">
        <v>100</v>
      </c>
      <c r="H33" s="7">
        <v>9286</v>
      </c>
      <c r="I33" s="7">
        <v>3420.89</v>
      </c>
      <c r="J33" s="7">
        <v>317.66000000000003</v>
      </c>
      <c r="K33" s="8">
        <v>2.0000000000000001E-4</v>
      </c>
      <c r="L33" s="8">
        <v>8.6E-3</v>
      </c>
      <c r="M33" s="8">
        <v>5.0000000000000001E-4</v>
      </c>
    </row>
    <row r="34" spans="2:13">
      <c r="B34" s="6" t="s">
        <v>573</v>
      </c>
      <c r="C34" s="17">
        <v>1109354</v>
      </c>
      <c r="D34" s="6" t="s">
        <v>165</v>
      </c>
      <c r="E34" s="6">
        <v>1475</v>
      </c>
      <c r="F34" s="6" t="s">
        <v>561</v>
      </c>
      <c r="G34" s="6" t="s">
        <v>100</v>
      </c>
      <c r="H34" s="7">
        <v>17591</v>
      </c>
      <c r="I34" s="7">
        <v>3018.58</v>
      </c>
      <c r="J34" s="7">
        <v>531</v>
      </c>
      <c r="K34" s="8">
        <v>1E-4</v>
      </c>
      <c r="L34" s="8">
        <v>1.43E-2</v>
      </c>
      <c r="M34" s="8">
        <v>8.0000000000000004E-4</v>
      </c>
    </row>
    <row r="35" spans="2:13">
      <c r="B35" s="6" t="s">
        <v>574</v>
      </c>
      <c r="C35" s="17">
        <v>1130301</v>
      </c>
      <c r="D35" s="6" t="s">
        <v>165</v>
      </c>
      <c r="E35" s="6">
        <v>1475</v>
      </c>
      <c r="F35" s="6" t="s">
        <v>561</v>
      </c>
      <c r="G35" s="6" t="s">
        <v>100</v>
      </c>
      <c r="H35" s="7">
        <v>94472</v>
      </c>
      <c r="I35" s="7">
        <v>3082.02</v>
      </c>
      <c r="J35" s="7">
        <v>2911.65</v>
      </c>
      <c r="K35" s="8">
        <v>3.3999999999999998E-3</v>
      </c>
      <c r="L35" s="8">
        <v>7.8600000000000003E-2</v>
      </c>
      <c r="M35" s="8">
        <v>4.4999999999999997E-3</v>
      </c>
    </row>
    <row r="36" spans="2:13">
      <c r="B36" s="13" t="s">
        <v>575</v>
      </c>
      <c r="C36" s="14"/>
      <c r="D36" s="13"/>
      <c r="E36" s="13"/>
      <c r="F36" s="13"/>
      <c r="G36" s="13"/>
      <c r="H36" s="15">
        <v>0</v>
      </c>
      <c r="J36" s="15">
        <v>0</v>
      </c>
      <c r="L36" s="16">
        <v>0</v>
      </c>
      <c r="M36" s="16">
        <v>0</v>
      </c>
    </row>
    <row r="37" spans="2:13">
      <c r="B37" s="13" t="s">
        <v>576</v>
      </c>
      <c r="C37" s="14"/>
      <c r="D37" s="13"/>
      <c r="E37" s="13"/>
      <c r="F37" s="13"/>
      <c r="G37" s="13"/>
      <c r="H37" s="15">
        <v>0</v>
      </c>
      <c r="J37" s="15">
        <v>0</v>
      </c>
      <c r="L37" s="16">
        <v>0</v>
      </c>
      <c r="M37" s="16">
        <v>0</v>
      </c>
    </row>
    <row r="38" spans="2:13">
      <c r="B38" s="13" t="s">
        <v>577</v>
      </c>
      <c r="C38" s="14"/>
      <c r="D38" s="13"/>
      <c r="E38" s="13"/>
      <c r="F38" s="13"/>
      <c r="G38" s="13"/>
      <c r="H38" s="15">
        <v>0</v>
      </c>
      <c r="J38" s="15">
        <v>0</v>
      </c>
      <c r="L38" s="16">
        <v>0</v>
      </c>
      <c r="M38" s="16">
        <v>0</v>
      </c>
    </row>
    <row r="39" spans="2:13">
      <c r="B39" s="3" t="s">
        <v>578</v>
      </c>
      <c r="C39" s="12"/>
      <c r="D39" s="3"/>
      <c r="E39" s="3"/>
      <c r="F39" s="3"/>
      <c r="G39" s="3"/>
      <c r="H39" s="9">
        <v>22716</v>
      </c>
      <c r="J39" s="9">
        <v>3571.57</v>
      </c>
      <c r="L39" s="10">
        <v>9.64E-2</v>
      </c>
      <c r="M39" s="10">
        <v>5.5999999999999999E-3</v>
      </c>
    </row>
    <row r="40" spans="2:13">
      <c r="B40" s="13" t="s">
        <v>579</v>
      </c>
      <c r="C40" s="14"/>
      <c r="D40" s="13"/>
      <c r="E40" s="13"/>
      <c r="F40" s="13"/>
      <c r="G40" s="13"/>
      <c r="H40" s="15">
        <v>15673</v>
      </c>
      <c r="J40" s="15">
        <v>1570.76</v>
      </c>
      <c r="L40" s="16">
        <v>4.24E-2</v>
      </c>
      <c r="M40" s="16">
        <v>2.3999999999999998E-3</v>
      </c>
    </row>
    <row r="41" spans="2:13">
      <c r="B41" s="6" t="s">
        <v>580</v>
      </c>
      <c r="C41" s="17" t="s">
        <v>581</v>
      </c>
      <c r="D41" s="6" t="s">
        <v>344</v>
      </c>
      <c r="E41" s="6"/>
      <c r="F41" s="6" t="s">
        <v>556</v>
      </c>
      <c r="G41" s="6" t="s">
        <v>43</v>
      </c>
      <c r="H41" s="7">
        <v>15673</v>
      </c>
      <c r="I41" s="7">
        <v>2669</v>
      </c>
      <c r="J41" s="7">
        <v>1570.76</v>
      </c>
      <c r="K41" s="8">
        <v>0</v>
      </c>
      <c r="L41" s="8">
        <v>4.24E-2</v>
      </c>
      <c r="M41" s="8">
        <v>2.3999999999999998E-3</v>
      </c>
    </row>
    <row r="42" spans="2:13">
      <c r="B42" s="13" t="s">
        <v>582</v>
      </c>
      <c r="C42" s="14"/>
      <c r="D42" s="13"/>
      <c r="E42" s="13"/>
      <c r="F42" s="13"/>
      <c r="G42" s="13"/>
      <c r="H42" s="15">
        <v>7043</v>
      </c>
      <c r="J42" s="15">
        <v>2000.81</v>
      </c>
      <c r="L42" s="16">
        <v>5.3999999999999999E-2</v>
      </c>
      <c r="M42" s="16">
        <v>3.0999999999999999E-3</v>
      </c>
    </row>
    <row r="43" spans="2:13">
      <c r="B43" s="6" t="s">
        <v>583</v>
      </c>
      <c r="C43" s="17" t="s">
        <v>584</v>
      </c>
      <c r="D43" s="6" t="s">
        <v>330</v>
      </c>
      <c r="E43" s="6"/>
      <c r="F43" s="6" t="s">
        <v>585</v>
      </c>
      <c r="G43" s="6" t="s">
        <v>43</v>
      </c>
      <c r="H43" s="7">
        <v>7043</v>
      </c>
      <c r="I43" s="7">
        <v>7565.5</v>
      </c>
      <c r="J43" s="7">
        <v>2000.81</v>
      </c>
      <c r="K43" s="8">
        <v>2.9999999999999997E-4</v>
      </c>
      <c r="L43" s="8">
        <v>5.3999999999999999E-2</v>
      </c>
      <c r="M43" s="8">
        <v>3.0999999999999999E-3</v>
      </c>
    </row>
    <row r="44" spans="2:13">
      <c r="B44" s="13" t="s">
        <v>576</v>
      </c>
      <c r="C44" s="14"/>
      <c r="D44" s="13"/>
      <c r="E44" s="13"/>
      <c r="F44" s="13"/>
      <c r="G44" s="13"/>
      <c r="H44" s="15">
        <v>0</v>
      </c>
      <c r="J44" s="15">
        <v>0</v>
      </c>
      <c r="L44" s="16">
        <v>0</v>
      </c>
      <c r="M44" s="16">
        <v>0</v>
      </c>
    </row>
    <row r="45" spans="2:13">
      <c r="B45" s="13" t="s">
        <v>577</v>
      </c>
      <c r="C45" s="14"/>
      <c r="D45" s="13"/>
      <c r="E45" s="13"/>
      <c r="F45" s="13"/>
      <c r="G45" s="13"/>
      <c r="H45" s="15">
        <v>0</v>
      </c>
      <c r="J45" s="15">
        <v>0</v>
      </c>
      <c r="L45" s="16">
        <v>0</v>
      </c>
      <c r="M45" s="16">
        <v>0</v>
      </c>
    </row>
    <row r="48" spans="2:13">
      <c r="B48" s="6" t="s">
        <v>148</v>
      </c>
      <c r="C48" s="17"/>
      <c r="D48" s="6"/>
      <c r="E48" s="6"/>
      <c r="F48" s="6"/>
      <c r="G48" s="6"/>
    </row>
    <row r="52" spans="2:2">
      <c r="B52" s="5" t="s">
        <v>78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0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0" width="12.7109375" customWidth="1"/>
    <col min="11" max="11" width="13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149</v>
      </c>
    </row>
    <row r="7" spans="2:15" ht="15.75">
      <c r="B7" s="2" t="s">
        <v>586</v>
      </c>
    </row>
    <row r="8" spans="2:15">
      <c r="B8" s="3" t="s">
        <v>80</v>
      </c>
      <c r="C8" s="3" t="s">
        <v>81</v>
      </c>
      <c r="D8" s="3" t="s">
        <v>151</v>
      </c>
      <c r="E8" s="3" t="s">
        <v>82</v>
      </c>
      <c r="F8" s="3" t="s">
        <v>191</v>
      </c>
      <c r="G8" s="3" t="s">
        <v>83</v>
      </c>
      <c r="H8" s="3" t="s">
        <v>84</v>
      </c>
      <c r="I8" s="3" t="s">
        <v>85</v>
      </c>
      <c r="J8" s="3" t="s">
        <v>154</v>
      </c>
      <c r="K8" s="3" t="s">
        <v>42</v>
      </c>
      <c r="L8" s="3" t="s">
        <v>88</v>
      </c>
      <c r="M8" s="3" t="s">
        <v>155</v>
      </c>
      <c r="N8" s="3" t="s">
        <v>156</v>
      </c>
      <c r="O8" s="3" t="s">
        <v>90</v>
      </c>
    </row>
    <row r="9" spans="2:15" ht="13.5" thickBot="1">
      <c r="B9" s="4"/>
      <c r="C9" s="4"/>
      <c r="D9" s="4"/>
      <c r="E9" s="4"/>
      <c r="F9" s="4"/>
      <c r="G9" s="4"/>
      <c r="H9" s="4"/>
      <c r="I9" s="4"/>
      <c r="J9" s="4" t="s">
        <v>159</v>
      </c>
      <c r="K9" s="4" t="s">
        <v>160</v>
      </c>
      <c r="L9" s="4" t="s">
        <v>92</v>
      </c>
      <c r="M9" s="4" t="s">
        <v>91</v>
      </c>
      <c r="N9" s="4" t="s">
        <v>91</v>
      </c>
      <c r="O9" s="4" t="s">
        <v>91</v>
      </c>
    </row>
    <row r="11" spans="2:15">
      <c r="B11" s="3" t="s">
        <v>587</v>
      </c>
      <c r="C11" s="12"/>
      <c r="D11" s="3"/>
      <c r="E11" s="3"/>
      <c r="F11" s="3"/>
      <c r="G11" s="3"/>
      <c r="H11" s="3"/>
      <c r="I11" s="3"/>
      <c r="J11" s="9">
        <v>50968.5</v>
      </c>
      <c r="L11" s="9">
        <v>12756.31</v>
      </c>
      <c r="N11" s="10">
        <v>1</v>
      </c>
      <c r="O11" s="10">
        <v>1.9900000000000001E-2</v>
      </c>
    </row>
    <row r="12" spans="2:15">
      <c r="B12" s="3" t="s">
        <v>588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589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590</v>
      </c>
      <c r="C14" s="12"/>
      <c r="D14" s="3"/>
      <c r="E14" s="3"/>
      <c r="F14" s="3"/>
      <c r="G14" s="3"/>
      <c r="H14" s="3"/>
      <c r="I14" s="3"/>
      <c r="J14" s="9">
        <v>50968.5</v>
      </c>
      <c r="L14" s="9">
        <v>12756.31</v>
      </c>
      <c r="N14" s="10">
        <v>1</v>
      </c>
      <c r="O14" s="10">
        <v>1.9900000000000001E-2</v>
      </c>
    </row>
    <row r="15" spans="2:15">
      <c r="B15" s="13" t="s">
        <v>591</v>
      </c>
      <c r="C15" s="14"/>
      <c r="D15" s="13"/>
      <c r="E15" s="13"/>
      <c r="F15" s="13"/>
      <c r="G15" s="13"/>
      <c r="H15" s="13"/>
      <c r="I15" s="13"/>
      <c r="J15" s="15">
        <v>50968.5</v>
      </c>
      <c r="L15" s="15">
        <v>12756.31</v>
      </c>
      <c r="N15" s="16">
        <v>1</v>
      </c>
      <c r="O15" s="16">
        <v>1.9900000000000001E-2</v>
      </c>
    </row>
    <row r="16" spans="2:15">
      <c r="B16" s="6" t="s">
        <v>592</v>
      </c>
      <c r="C16" s="17" t="s">
        <v>593</v>
      </c>
      <c r="D16" s="6" t="s">
        <v>340</v>
      </c>
      <c r="E16" s="6"/>
      <c r="F16" s="6" t="s">
        <v>594</v>
      </c>
      <c r="G16" s="6"/>
      <c r="H16" s="6"/>
      <c r="I16" s="6" t="s">
        <v>48</v>
      </c>
      <c r="J16" s="7">
        <v>187.5</v>
      </c>
      <c r="K16" s="7">
        <v>123.6</v>
      </c>
      <c r="L16" s="7">
        <v>0.98</v>
      </c>
      <c r="N16" s="8">
        <v>1E-4</v>
      </c>
      <c r="O16" s="8">
        <v>0</v>
      </c>
    </row>
    <row r="17" spans="2:15">
      <c r="B17" s="6" t="s">
        <v>595</v>
      </c>
      <c r="C17" s="17" t="s">
        <v>596</v>
      </c>
      <c r="D17" s="6" t="s">
        <v>340</v>
      </c>
      <c r="E17" s="6"/>
      <c r="F17" s="6" t="s">
        <v>597</v>
      </c>
      <c r="G17" s="6"/>
      <c r="H17" s="6"/>
      <c r="I17" s="6" t="s">
        <v>48</v>
      </c>
      <c r="J17" s="7">
        <v>7007.22</v>
      </c>
      <c r="K17" s="7">
        <v>2675</v>
      </c>
      <c r="L17" s="7">
        <v>789.96</v>
      </c>
      <c r="M17" s="8">
        <v>8.2000000000000007E-3</v>
      </c>
      <c r="N17" s="8">
        <v>6.1899999999999997E-2</v>
      </c>
      <c r="O17" s="8">
        <v>1.1999999999999999E-3</v>
      </c>
    </row>
    <row r="18" spans="2:15">
      <c r="B18" s="6" t="s">
        <v>598</v>
      </c>
      <c r="C18" s="17" t="s">
        <v>599</v>
      </c>
      <c r="D18" s="6" t="s">
        <v>336</v>
      </c>
      <c r="E18" s="6"/>
      <c r="F18" s="6" t="s">
        <v>600</v>
      </c>
      <c r="G18" s="6"/>
      <c r="H18" s="6"/>
      <c r="I18" s="6" t="s">
        <v>48</v>
      </c>
      <c r="J18" s="7">
        <v>34172.17</v>
      </c>
      <c r="K18" s="7">
        <v>3288</v>
      </c>
      <c r="L18" s="7">
        <v>4735.22</v>
      </c>
      <c r="M18" s="8">
        <v>5.9999999999999995E-4</v>
      </c>
      <c r="N18" s="8">
        <v>0.37119999999999997</v>
      </c>
      <c r="O18" s="8">
        <v>7.4000000000000003E-3</v>
      </c>
    </row>
    <row r="19" spans="2:15">
      <c r="B19" s="6" t="s">
        <v>601</v>
      </c>
      <c r="C19" s="17" t="s">
        <v>602</v>
      </c>
      <c r="D19" s="6" t="s">
        <v>336</v>
      </c>
      <c r="E19" s="6"/>
      <c r="F19" s="6" t="s">
        <v>600</v>
      </c>
      <c r="G19" s="6"/>
      <c r="H19" s="6"/>
      <c r="I19" s="6" t="s">
        <v>48</v>
      </c>
      <c r="J19" s="7">
        <v>331.28</v>
      </c>
      <c r="K19" s="7">
        <v>25410</v>
      </c>
      <c r="L19" s="7">
        <v>354.76</v>
      </c>
      <c r="M19" s="8">
        <v>2.0000000000000001E-4</v>
      </c>
      <c r="N19" s="8">
        <v>2.7799999999999998E-2</v>
      </c>
      <c r="O19" s="8">
        <v>5.9999999999999995E-4</v>
      </c>
    </row>
    <row r="20" spans="2:15">
      <c r="B20" s="6" t="s">
        <v>603</v>
      </c>
      <c r="C20" s="17" t="s">
        <v>604</v>
      </c>
      <c r="D20" s="6" t="s">
        <v>336</v>
      </c>
      <c r="E20" s="6"/>
      <c r="F20" s="6" t="s">
        <v>594</v>
      </c>
      <c r="G20" s="6"/>
      <c r="H20" s="6"/>
      <c r="I20" s="6" t="s">
        <v>43</v>
      </c>
      <c r="J20" s="7">
        <v>4194.17</v>
      </c>
      <c r="K20" s="7">
        <v>17452</v>
      </c>
      <c r="L20" s="7">
        <v>2748.53</v>
      </c>
      <c r="M20" s="8">
        <v>6.9999999999999999E-4</v>
      </c>
      <c r="N20" s="8">
        <v>0.2155</v>
      </c>
      <c r="O20" s="8">
        <v>4.3E-3</v>
      </c>
    </row>
    <row r="21" spans="2:15">
      <c r="B21" s="6" t="s">
        <v>605</v>
      </c>
      <c r="C21" s="17" t="s">
        <v>606</v>
      </c>
      <c r="D21" s="6" t="s">
        <v>336</v>
      </c>
      <c r="E21" s="6"/>
      <c r="F21" s="6" t="s">
        <v>600</v>
      </c>
      <c r="G21" s="6"/>
      <c r="H21" s="6"/>
      <c r="I21" s="6" t="s">
        <v>48</v>
      </c>
      <c r="J21" s="7">
        <v>121.7</v>
      </c>
      <c r="K21" s="7">
        <v>188673</v>
      </c>
      <c r="L21" s="7">
        <v>967.69</v>
      </c>
      <c r="M21" s="8">
        <v>2.9999999999999997E-4</v>
      </c>
      <c r="N21" s="8">
        <v>7.5899999999999995E-2</v>
      </c>
      <c r="O21" s="8">
        <v>1.5E-3</v>
      </c>
    </row>
    <row r="22" spans="2:15">
      <c r="B22" s="6" t="s">
        <v>607</v>
      </c>
      <c r="C22" s="17" t="s">
        <v>608</v>
      </c>
      <c r="D22" s="6" t="s">
        <v>336</v>
      </c>
      <c r="E22" s="6"/>
      <c r="F22" s="6" t="s">
        <v>597</v>
      </c>
      <c r="G22" s="6"/>
      <c r="H22" s="6"/>
      <c r="I22" s="6" t="s">
        <v>43</v>
      </c>
      <c r="J22" s="7">
        <v>2426</v>
      </c>
      <c r="K22" s="7">
        <v>16096</v>
      </c>
      <c r="L22" s="7">
        <v>1466.29</v>
      </c>
      <c r="M22" s="8">
        <v>2.0000000000000001E-4</v>
      </c>
      <c r="N22" s="8">
        <v>0.1149</v>
      </c>
      <c r="O22" s="8">
        <v>2.3E-3</v>
      </c>
    </row>
    <row r="23" spans="2:15">
      <c r="B23" s="6" t="s">
        <v>609</v>
      </c>
      <c r="C23" s="17" t="s">
        <v>610</v>
      </c>
      <c r="D23" s="6" t="s">
        <v>340</v>
      </c>
      <c r="E23" s="6"/>
      <c r="F23" s="6" t="s">
        <v>597</v>
      </c>
      <c r="G23" s="6"/>
      <c r="H23" s="6"/>
      <c r="I23" s="6" t="s">
        <v>44</v>
      </c>
      <c r="J23" s="7">
        <v>2528.46</v>
      </c>
      <c r="K23" s="7">
        <v>1809400</v>
      </c>
      <c r="L23" s="7">
        <v>1692.89</v>
      </c>
      <c r="M23" s="8">
        <v>1.6999999999999999E-3</v>
      </c>
      <c r="N23" s="8">
        <v>0.13270000000000001</v>
      </c>
      <c r="O23" s="8">
        <v>2.5999999999999999E-3</v>
      </c>
    </row>
    <row r="26" spans="2:15">
      <c r="B26" s="6" t="s">
        <v>148</v>
      </c>
      <c r="C26" s="17"/>
      <c r="D26" s="6"/>
      <c r="E26" s="6"/>
      <c r="F26" s="6"/>
      <c r="G26" s="6"/>
      <c r="H26" s="6"/>
      <c r="I26" s="6"/>
    </row>
    <row r="30" spans="2:15">
      <c r="B30" s="5" t="s">
        <v>78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4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22.7109375" customWidth="1"/>
    <col min="6" max="6" width="11.7109375" customWidth="1"/>
    <col min="7" max="7" width="15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149</v>
      </c>
    </row>
    <row r="7" spans="2:12" ht="15.75">
      <c r="B7" s="2" t="s">
        <v>611</v>
      </c>
    </row>
    <row r="8" spans="2:12">
      <c r="B8" s="3" t="s">
        <v>80</v>
      </c>
      <c r="C8" s="3" t="s">
        <v>81</v>
      </c>
      <c r="D8" s="3" t="s">
        <v>151</v>
      </c>
      <c r="E8" s="3" t="s">
        <v>191</v>
      </c>
      <c r="F8" s="3" t="s">
        <v>85</v>
      </c>
      <c r="G8" s="3" t="s">
        <v>154</v>
      </c>
      <c r="H8" s="3" t="s">
        <v>42</v>
      </c>
      <c r="I8" s="3" t="s">
        <v>88</v>
      </c>
      <c r="J8" s="3" t="s">
        <v>155</v>
      </c>
      <c r="K8" s="3" t="s">
        <v>156</v>
      </c>
      <c r="L8" s="3" t="s">
        <v>90</v>
      </c>
    </row>
    <row r="9" spans="2:12" ht="13.5" thickBot="1">
      <c r="B9" s="4"/>
      <c r="C9" s="4"/>
      <c r="D9" s="4"/>
      <c r="E9" s="4"/>
      <c r="F9" s="4"/>
      <c r="G9" s="4" t="s">
        <v>159</v>
      </c>
      <c r="H9" s="4" t="s">
        <v>160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612</v>
      </c>
      <c r="C11" s="12"/>
      <c r="D11" s="3"/>
      <c r="E11" s="3"/>
      <c r="F11" s="3"/>
      <c r="G11" s="9">
        <v>1100850</v>
      </c>
      <c r="I11" s="9">
        <v>77.83</v>
      </c>
      <c r="K11" s="10">
        <v>1</v>
      </c>
      <c r="L11" s="10">
        <v>1E-4</v>
      </c>
    </row>
    <row r="12" spans="2:12">
      <c r="B12" s="3" t="s">
        <v>613</v>
      </c>
      <c r="C12" s="12"/>
      <c r="D12" s="3"/>
      <c r="E12" s="3"/>
      <c r="F12" s="3"/>
      <c r="G12" s="9">
        <v>1100850</v>
      </c>
      <c r="I12" s="9">
        <v>77.83</v>
      </c>
      <c r="K12" s="10">
        <v>1</v>
      </c>
      <c r="L12" s="10">
        <v>1E-4</v>
      </c>
    </row>
    <row r="13" spans="2:12">
      <c r="B13" s="13" t="s">
        <v>613</v>
      </c>
      <c r="C13" s="14"/>
      <c r="D13" s="13"/>
      <c r="E13" s="13"/>
      <c r="F13" s="13"/>
      <c r="G13" s="15">
        <v>1100850</v>
      </c>
      <c r="I13" s="15">
        <v>77.83</v>
      </c>
      <c r="K13" s="16">
        <v>1</v>
      </c>
      <c r="L13" s="16">
        <v>1E-4</v>
      </c>
    </row>
    <row r="14" spans="2:12">
      <c r="B14" s="6" t="s">
        <v>614</v>
      </c>
      <c r="C14" s="17">
        <v>1131606</v>
      </c>
      <c r="D14" s="6" t="s">
        <v>165</v>
      </c>
      <c r="E14" s="6" t="s">
        <v>403</v>
      </c>
      <c r="F14" s="6" t="s">
        <v>100</v>
      </c>
      <c r="G14" s="7">
        <v>1014850</v>
      </c>
      <c r="H14" s="7">
        <v>1</v>
      </c>
      <c r="I14" s="7">
        <v>10.15</v>
      </c>
      <c r="J14" s="8">
        <v>7.4000000000000003E-3</v>
      </c>
      <c r="K14" s="8">
        <v>0.13039999999999999</v>
      </c>
      <c r="L14" s="8">
        <v>0</v>
      </c>
    </row>
    <row r="15" spans="2:12">
      <c r="B15" s="6" t="s">
        <v>615</v>
      </c>
      <c r="C15" s="17">
        <v>1135565</v>
      </c>
      <c r="D15" s="6" t="s">
        <v>165</v>
      </c>
      <c r="E15" s="6" t="s">
        <v>212</v>
      </c>
      <c r="F15" s="6" t="s">
        <v>100</v>
      </c>
      <c r="G15" s="7">
        <v>86000</v>
      </c>
      <c r="H15" s="7">
        <v>78.7</v>
      </c>
      <c r="I15" s="7">
        <v>67.680000000000007</v>
      </c>
      <c r="J15" s="8">
        <v>3.5999999999999999E-3</v>
      </c>
      <c r="K15" s="8">
        <v>0.86960000000000004</v>
      </c>
      <c r="L15" s="8">
        <v>1E-4</v>
      </c>
    </row>
    <row r="16" spans="2:12">
      <c r="B16" s="3" t="s">
        <v>616</v>
      </c>
      <c r="C16" s="12"/>
      <c r="D16" s="3"/>
      <c r="E16" s="3"/>
      <c r="F16" s="3"/>
      <c r="G16" s="9">
        <v>0</v>
      </c>
      <c r="I16" s="9">
        <v>0</v>
      </c>
      <c r="K16" s="10">
        <v>0</v>
      </c>
      <c r="L16" s="10">
        <v>0</v>
      </c>
    </row>
    <row r="17" spans="2:12">
      <c r="B17" s="13" t="s">
        <v>616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20" spans="2:12">
      <c r="B20" s="6" t="s">
        <v>148</v>
      </c>
      <c r="C20" s="17"/>
      <c r="D20" s="6"/>
      <c r="E20" s="6"/>
      <c r="F20" s="6"/>
    </row>
    <row r="24" spans="2:12">
      <c r="B24" s="5" t="s">
        <v>78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Oren Shimshon</dc:creator>
  <cp:lastModifiedBy>orens</cp:lastModifiedBy>
  <dcterms:created xsi:type="dcterms:W3CDTF">2016-12-06T09:31:48Z</dcterms:created>
  <dcterms:modified xsi:type="dcterms:W3CDTF">2016-12-06T09:46:49Z</dcterms:modified>
</cp:coreProperties>
</file>