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Q12" i="5" l="1"/>
  <c r="Q131" i="5"/>
  <c r="O131" i="5"/>
  <c r="K11" i="6" l="1"/>
  <c r="K12" i="6"/>
  <c r="K53" i="6"/>
  <c r="K67" i="6"/>
  <c r="I11" i="11"/>
  <c r="D12" i="1"/>
</calcChain>
</file>

<file path=xl/sharedStrings.xml><?xml version="1.0" encoding="utf-8"?>
<sst xmlns="http://schemas.openxmlformats.org/spreadsheetml/2006/main" count="3432" uniqueCount="1023">
  <si>
    <t>תאריך הדיווח: 29/09/2016</t>
  </si>
  <si>
    <t>החברה המדווחת: אקסלנס נשואה גמל בע"מ</t>
  </si>
  <si>
    <t>שם מסלול/קרן/קופה: אקסלנס גמל אגח עד 25 (6)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</si>
  <si>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</si>
  <si>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</si>
  <si>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</si>
  <si>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</si>
  <si>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</si>
  <si>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</si>
  <si>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</si>
  <si>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</si>
  <si>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</si>
  <si>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</si>
  <si>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</si>
  <si>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</si>
  <si>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</si>
  <si>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</si>
  <si>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</si>
  <si>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</si>
  <si>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</si>
  <si>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</si>
  <si>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</si>
  <si>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</si>
  <si>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</si>
  <si>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</si>
  <si>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</si>
  <si>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</si>
  <si>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</si>
  <si>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</si>
  <si>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</si>
  <si>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</si>
  <si>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</si>
  <si>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</si>
  <si>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</si>
  <si>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</si>
  <si>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</si>
  <si>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</si>
  <si>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</si>
  <si>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</si>
  <si>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</si>
  <si>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</si>
  <si>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</si>
  <si>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</si>
  <si>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</si>
  <si>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</si>
  <si>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</si>
  <si>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</si>
  <si>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</si>
  <si>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</si>
  <si>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</si>
  <si>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</si>
  <si>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</si>
  <si>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</si>
  <si>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</si>
  <si>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</si>
  <si>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</si>
  <si>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</si>
  <si>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</si>
  <si>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</si>
  <si>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</si>
  <si>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</si>
  <si>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</si>
  <si>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</si>
  <si>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</si>
  <si>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</si>
  <si>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</si>
  <si>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</si>
  <si>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</si>
  <si>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</si>
  <si>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</si>
  <si>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</si>
  <si>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</si>
  <si>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</si>
  <si>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</si>
  <si>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</si>
  <si>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</si>
  <si>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</si>
  <si>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</si>
  <si>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</si>
  <si>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</si>
  <si>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</si>
  <si>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</si>
  <si>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</si>
  <si>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</si>
  <si>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</si>
  <si>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</si>
  <si>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</si>
  <si>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</si>
  <si>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</si>
  <si>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</si>
  <si>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</si>
  <si>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</si>
  <si>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</si>
  <si>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</si>
  <si>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</si>
  <si>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</si>
  <si>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</si>
  <si>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</si>
  <si>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</si>
  <si>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</si>
  <si>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</si>
  <si>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</si>
  <si>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</si>
  <si>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</si>
  <si>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</si>
  <si>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</si>
  <si>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</si>
  <si>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</si>
  <si>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</si>
  <si>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</si>
  <si>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</si>
  <si>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</si>
  <si>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</si>
  <si>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</si>
  <si>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</si>
  <si>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</si>
  <si>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</si>
  <si>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</si>
  <si>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</si>
  <si>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</si>
  <si>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</si>
  <si>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</si>
  <si>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</si>
  <si>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</si>
  <si>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</si>
  <si>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</si>
  <si>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</si>
  <si>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82 (מזרחי)</t>
  </si>
  <si>
    <t>20-00010820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</si>
  <si>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</si>
  <si>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</si>
  <si>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</si>
  <si>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</si>
  <si>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</si>
  <si>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</si>
  <si>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</si>
  <si>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</si>
  <si>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</si>
  <si>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</si>
  <si>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</si>
  <si>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</si>
  <si>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</si>
  <si>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</si>
  <si>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</si>
  <si>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</si>
  <si>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</si>
  <si>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</si>
  <si>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</si>
  <si>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</si>
  <si>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</si>
  <si>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</si>
  <si>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</si>
  <si>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</si>
  <si>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</si>
  <si>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</si>
  <si>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</si>
  <si>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</si>
  <si>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</si>
  <si>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</si>
  <si>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</si>
  <si>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</si>
  <si>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</si>
  <si>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</si>
  <si>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</si>
  <si>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</si>
  <si>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</si>
  <si>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</si>
  <si>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</si>
  <si>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</si>
  <si>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</si>
  <si>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</si>
  <si>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</si>
  <si>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</si>
  <si>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</si>
  <si>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</si>
  <si>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</si>
  <si>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מק"מ 817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</si>
  <si>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</si>
  <si>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</si>
  <si>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</si>
  <si>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</si>
  <si>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</si>
  <si>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</si>
  <si>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</si>
  <si>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</si>
  <si>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</si>
  <si>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</si>
  <si>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</si>
  <si>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</si>
  <si>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</si>
  <si>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</si>
  <si>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</si>
  <si>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</si>
  <si>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</si>
  <si>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</si>
  <si>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</si>
  <si>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</si>
  <si>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</si>
  <si>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</si>
  <si>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</si>
  <si>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</si>
  <si>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</si>
  <si>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</si>
  <si>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</si>
  <si>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</si>
  <si>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</si>
  <si>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</si>
  <si>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</si>
  <si>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</si>
  <si>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</si>
  <si>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</si>
  <si>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</si>
  <si>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</si>
  <si>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</si>
  <si>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</si>
  <si>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</si>
  <si>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</si>
  <si>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</si>
  <si>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</si>
  <si>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</si>
  <si>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מזהנ.ק31</t>
  </si>
  <si>
    <t>מזרחי הנפקות הת30</t>
  </si>
  <si>
    <t>עזריאלי אג"ח ד'</t>
  </si>
  <si>
    <t>נדל"ן ובינוי</t>
  </si>
  <si>
    <t>מידרוג</t>
  </si>
  <si>
    <t>פועלים הנפ הת10</t>
  </si>
  <si>
    <t>פועלים הנפ יד</t>
  </si>
  <si>
    <t>ארפורט אג3</t>
  </si>
  <si>
    <t>AA</t>
  </si>
  <si>
    <t>בזק אגח6</t>
  </si>
  <si>
    <t>תקשורת ומדיה</t>
  </si>
  <si>
    <t>בינלאומי הנפקות הת21</t>
  </si>
  <si>
    <t>ולאר.ק4</t>
  </si>
  <si>
    <t>לאומי שה נד 300</t>
  </si>
  <si>
    <t>נצבא אג6</t>
  </si>
  <si>
    <t>פועלים שה נד1 רובד2</t>
  </si>
  <si>
    <t>אלוני חץ אג"ח ח'</t>
  </si>
  <si>
    <t>AA-</t>
  </si>
  <si>
    <t>אלוני חץ אג6</t>
  </si>
  <si>
    <t>אמות אג"ח ב'</t>
  </si>
  <si>
    <t>בראק אן וי א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</si>
  <si>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</si>
  <si>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</si>
  <si>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</si>
  <si>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</si>
  <si>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</si>
  <si>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</si>
  <si>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</si>
  <si>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</si>
  <si>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</si>
  <si>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</si>
  <si>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</si>
  <si>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אג"ח יא'</t>
  </si>
  <si>
    <t>מליסרון אג5</t>
  </si>
  <si>
    <t>מליסרון אג6</t>
  </si>
  <si>
    <t>אגוד הנפקות הת י"ז</t>
  </si>
  <si>
    <t>A+</t>
  </si>
  <si>
    <t>אגוד הנפקות הת י"ט</t>
  </si>
  <si>
    <t>חברה לישראל 7</t>
  </si>
  <si>
    <t>השקעה ואחזקות</t>
  </si>
  <si>
    <t>ישרס אג"ח ט"ו</t>
  </si>
  <si>
    <t>ישרס אג"ח י"ב</t>
  </si>
  <si>
    <t>ישרס אגח ו'</t>
  </si>
  <si>
    <t>נכסים ובנין אג6</t>
  </si>
  <si>
    <t>סלקום אג2</t>
  </si>
  <si>
    <t>סלקום ד</t>
  </si>
  <si>
    <t>פועלים שה נד אג1</t>
  </si>
  <si>
    <t>שופרסל אג2</t>
  </si>
  <si>
    <t>מסחר</t>
  </si>
  <si>
    <t>אזורים 9</t>
  </si>
  <si>
    <t>A</t>
  </si>
  <si>
    <t>איידיאו גרופ אג"ח 5</t>
  </si>
  <si>
    <t>אלרוב נדלן אגח ב</t>
  </si>
  <si>
    <t>אפריקה מגורים אג1</t>
  </si>
  <si>
    <t>אפריקה מגורים אג2</t>
  </si>
  <si>
    <t>אשטרום נכסים אג10</t>
  </si>
  <si>
    <t>אשטרום נכסים אג7</t>
  </si>
  <si>
    <t>אשטרום קבוצה א'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</si>
  <si>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</si>
  <si>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</si>
  <si>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</si>
  <si>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</si>
  <si>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</si>
  <si>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</si>
  <si>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שלמה החזקות אג11</t>
  </si>
  <si>
    <t>אדגר אג ו'</t>
  </si>
  <si>
    <t>A-</t>
  </si>
  <si>
    <t>אדגר אג"ח ז</t>
  </si>
  <si>
    <t>אזורים 8 5.5%</t>
  </si>
  <si>
    <t>אינטרנט זהב אגח ג</t>
  </si>
  <si>
    <t>אלבר אג"ח י"ג</t>
  </si>
  <si>
    <t>אשדר אג3</t>
  </si>
  <si>
    <t>אשדר.ק1</t>
  </si>
  <si>
    <t>דה לסר אג2</t>
  </si>
  <si>
    <t>דה לסר גרופ אגח ד</t>
  </si>
  <si>
    <t>12הכשר.ק</t>
  </si>
  <si>
    <t>BBB+</t>
  </si>
  <si>
    <t>הכשרת ישוב אג13</t>
  </si>
  <si>
    <t>שלמה נדלן אג2</t>
  </si>
  <si>
    <t>מישורים אג"ח ב'</t>
  </si>
  <si>
    <t>BBB</t>
  </si>
  <si>
    <t>דורי קבוצה סד' ו</t>
  </si>
  <si>
    <t>BBB-</t>
  </si>
  <si>
    <t>דיסקונט השקעות ו</t>
  </si>
  <si>
    <t>ביטוח ישיר אג 9</t>
  </si>
  <si>
    <t>סה"כ אגרות חוב קונצרניות לא צמודות</t>
  </si>
  <si>
    <t>מז טפ הנפק   40</t>
  </si>
  <si>
    <t>לאומי התח נד יג</t>
  </si>
  <si>
    <t>בזק אגח8</t>
  </si>
  <si>
    <t>וילאר     אגח ח</t>
  </si>
  <si>
    <t>לאומי התח נד400</t>
  </si>
  <si>
    <t>לאומי שה נד 301</t>
  </si>
  <si>
    <t>גב ים אג"ח ז</t>
  </si>
  <si>
    <t>דיסקונט מנפיקים הת9</t>
  </si>
  <si>
    <t>מויניאן אג"ח א</t>
  </si>
  <si>
    <t>פז נפט אג3</t>
  </si>
  <si>
    <t>אגוד הנפקות הת18</t>
  </si>
  <si>
    <t>גזית אג8</t>
  </si>
  <si>
    <t>דלתא אג"ח ה</t>
  </si>
  <si>
    <t>אופנה והלבשה</t>
  </si>
  <si>
    <t>חברה לישראל 9</t>
  </si>
  <si>
    <t>ישרס אג"ח י"א</t>
  </si>
  <si>
    <t>סאמיט     אגח ז</t>
  </si>
  <si>
    <t>פורמולה אג"ח א</t>
  </si>
  <si>
    <t>שירותי מידע</t>
  </si>
  <si>
    <t>פרטנר אג4</t>
  </si>
  <si>
    <t>רילייטד   אגח א</t>
  </si>
  <si>
    <t>אזורים 10</t>
  </si>
  <si>
    <t>אזורים אג11</t>
  </si>
  <si>
    <t>גירון פיתוח ה</t>
  </si>
  <si>
    <t>דמרי אג"ח ד'</t>
  </si>
  <si>
    <t>דמרי אגח ו</t>
  </si>
  <si>
    <t>לוינשטין הנדסה אגח ג'</t>
  </si>
  <si>
    <t>לוינשטין נכסים אג1</t>
  </si>
  <si>
    <t>קופרליין אגח א</t>
  </si>
  <si>
    <t>שלמה החזקות אג12</t>
  </si>
  <si>
    <t>אלבר אג"ח י"ד</t>
  </si>
  <si>
    <t>קרדן נדלן אגח ב</t>
  </si>
  <si>
    <t>כלכלית ירושלים אג13</t>
  </si>
  <si>
    <t>מירלנד אג"ח ו'</t>
  </si>
  <si>
    <t>B-</t>
  </si>
  <si>
    <t>נתנאל גרופ אגח ה'</t>
  </si>
  <si>
    <t>סה"כ אגרות חוב קונצרניות צמודות למט"ח</t>
  </si>
  <si>
    <t>אול-יר אגח א</t>
  </si>
  <si>
    <t>כיל אג"ח דולר 4.5%</t>
  </si>
  <si>
    <t>Materials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</si>
  <si>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</si>
  <si>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</si>
  <si>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</si>
  <si>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</si>
  <si>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</si>
  <si>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</si>
  <si>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</si>
  <si>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</si>
  <si>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</si>
  <si>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</si>
  <si>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</si>
  <si>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</si>
  <si>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</si>
  <si>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AQUAI 6.3 09/24</t>
  </si>
  <si>
    <t>XS0901578681</t>
  </si>
  <si>
    <t>אחר</t>
  </si>
  <si>
    <t>Fitch</t>
  </si>
  <si>
    <t>ASBBNK 6.65 6/2</t>
  </si>
  <si>
    <t>NZABBDG001C4</t>
  </si>
  <si>
    <t>Banks</t>
  </si>
  <si>
    <t>PRODE 5.2 12/49</t>
  </si>
  <si>
    <t>XS0873630742</t>
  </si>
  <si>
    <t>Insurance</t>
  </si>
  <si>
    <t>Moody's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</si>
  <si>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</si>
  <si>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</si>
  <si>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</si>
  <si>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</si>
  <si>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</si>
  <si>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</si>
  <si>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</si>
  <si>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</si>
  <si>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</si>
  <si>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COP 4.95 3/26</t>
  </si>
  <si>
    <t>US20826FAQ90</t>
  </si>
  <si>
    <t>NYSE</t>
  </si>
  <si>
    <t>Energy</t>
  </si>
  <si>
    <t>HPQ 4.9 10/25</t>
  </si>
  <si>
    <t>USU42832AH59</t>
  </si>
  <si>
    <t>Technology Hardware &amp; Equipment</t>
  </si>
  <si>
    <t>WELLTOWER 4.5</t>
  </si>
  <si>
    <t>US42217KBC99</t>
  </si>
  <si>
    <t>Real Estate</t>
  </si>
  <si>
    <t>WLK 4 7/8 15/05</t>
  </si>
  <si>
    <t>US960413AN25</t>
  </si>
  <si>
    <t>C 4.6 03/09/202</t>
  </si>
  <si>
    <t>US172967KJ96</t>
  </si>
  <si>
    <t>DLPH 5 2/23</t>
  </si>
  <si>
    <t>US247126AH80</t>
  </si>
  <si>
    <t>GS 4.25 10/25</t>
  </si>
  <si>
    <t>US38141GVR28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</si>
  <si>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</si>
  <si>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</si>
  <si>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</si>
  <si>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</si>
  <si>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</si>
  <si>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</si>
  <si>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</si>
  <si>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</si>
  <si>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</si>
  <si>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</si>
  <si>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LUKOI 6.1 11/20</t>
  </si>
  <si>
    <t>XS0554659671</t>
  </si>
  <si>
    <t>BB+</t>
  </si>
  <si>
    <t>RAX 6 1/2 15/01</t>
  </si>
  <si>
    <t>US750086AA88</t>
  </si>
  <si>
    <t>SIBNE 6.0 11/23</t>
  </si>
  <si>
    <t>XS0997544860</t>
  </si>
  <si>
    <t>TWC 8.375 3/23</t>
  </si>
  <si>
    <t>US88731EAF79</t>
  </si>
  <si>
    <t>BCP 9.75 11/69</t>
  </si>
  <si>
    <t>USP09646AB92</t>
  </si>
  <si>
    <t>BB</t>
  </si>
  <si>
    <t>GT 7 05/15/22</t>
  </si>
  <si>
    <t>US382550BC43</t>
  </si>
  <si>
    <t>Automobiles &amp; Components</t>
  </si>
  <si>
    <t>BB-</t>
  </si>
  <si>
    <t>HILTON 4.25% 1/</t>
  </si>
  <si>
    <t>US432833AA97</t>
  </si>
  <si>
    <t>Telecommunication Services</t>
  </si>
  <si>
    <t>VALEBZ 5.875 6/21</t>
  </si>
  <si>
    <t>US91911TAN37</t>
  </si>
  <si>
    <t>CEMEX 6 4/1/24</t>
  </si>
  <si>
    <t>USU12763AD75</t>
  </si>
  <si>
    <t>B+</t>
  </si>
  <si>
    <t>SPRIN 9.0 11/18</t>
  </si>
  <si>
    <t>US852061AK63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</si>
  <si>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</si>
  <si>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</si>
  <si>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</si>
  <si>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</si>
  <si>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</si>
  <si>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</si>
  <si>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</si>
  <si>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</si>
  <si>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</si>
  <si>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</si>
  <si>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</si>
  <si>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</si>
  <si>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</si>
  <si>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</si>
  <si>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</si>
  <si>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אמות</t>
  </si>
  <si>
    <t>אפריקה נכסים</t>
  </si>
  <si>
    <t>אשטרום נכסים</t>
  </si>
  <si>
    <t>ביג</t>
  </si>
  <si>
    <t>בראק אן וי</t>
  </si>
  <si>
    <t>ישרס</t>
  </si>
  <si>
    <t>נכסים בנין</t>
  </si>
  <si>
    <t>סאמיט</t>
  </si>
  <si>
    <t>ריט1 (*) (*)</t>
  </si>
  <si>
    <t>שיכון ובינוי</t>
  </si>
  <si>
    <t>נטו</t>
  </si>
  <si>
    <t>מזון</t>
  </si>
  <si>
    <t>שפיר הנדסה</t>
  </si>
  <si>
    <t>מתכת ומוצרי בניה</t>
  </si>
  <si>
    <t>בזן</t>
  </si>
  <si>
    <t>כימיה גומי ופלסטיק</t>
  </si>
  <si>
    <t>אלקו החזקות</t>
  </si>
  <si>
    <t>אקויטל</t>
  </si>
  <si>
    <t>ביטוח ישיר</t>
  </si>
  <si>
    <t>יואל</t>
  </si>
  <si>
    <t>מבטח שמיר</t>
  </si>
  <si>
    <t>קנון</t>
  </si>
  <si>
    <t>נפטא</t>
  </si>
  <si>
    <t>חיפושי נפט וגז</t>
  </si>
  <si>
    <t>רציו יהש</t>
  </si>
  <si>
    <t>בי קומיוניקיישנס</t>
  </si>
  <si>
    <t>סלקום</t>
  </si>
  <si>
    <t>פרטנר</t>
  </si>
  <si>
    <t>ת. פרטנר</t>
  </si>
  <si>
    <t>טאואר</t>
  </si>
  <si>
    <t>מוליכים למחצה</t>
  </si>
  <si>
    <t>נובה</t>
  </si>
  <si>
    <t>אבוג'ן</t>
  </si>
  <si>
    <t>ביוטכנולוגיה</t>
  </si>
  <si>
    <t>סה"כ מניות מניות היתר</t>
  </si>
  <si>
    <t>אוצר השלטון</t>
  </si>
  <si>
    <t>אוצר התישבות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</si>
  <si>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</si>
  <si>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</si>
  <si>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</si>
  <si>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</si>
  <si>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</si>
  <si>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</si>
  <si>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דנאל כא</t>
  </si>
  <si>
    <t>אספן בניה</t>
  </si>
  <si>
    <t>אשדר</t>
  </si>
  <si>
    <t>דמרי</t>
  </si>
  <si>
    <t>חגג נדלן</t>
  </si>
  <si>
    <t>מגוריט</t>
  </si>
  <si>
    <t>מצלאואי</t>
  </si>
  <si>
    <t>סלע קפיטל</t>
  </si>
  <si>
    <t>צמח המרמן</t>
  </si>
  <si>
    <t>תפנד</t>
  </si>
  <si>
    <t>מעברות</t>
  </si>
  <si>
    <t>קסטרו</t>
  </si>
  <si>
    <t>גאון</t>
  </si>
  <si>
    <t>הכשרה הישוב</t>
  </si>
  <si>
    <t>כהן פתוח (*) (*)</t>
  </si>
  <si>
    <t>אלוט תקשורת</t>
  </si>
  <si>
    <t>תוכנה ואינטרנט</t>
  </si>
  <si>
    <t>קמהדע</t>
  </si>
  <si>
    <t>רדהיל ביופארמה</t>
  </si>
  <si>
    <t>איתמר</t>
  </si>
  <si>
    <t>מכשור רפואי</t>
  </si>
  <si>
    <t>מדיקל ישראל</t>
  </si>
  <si>
    <t>ביולייט</t>
  </si>
  <si>
    <t>השקעות במדעי החיים</t>
  </si>
  <si>
    <t>די.אן.איי ביומד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</si>
  <si>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</si>
  <si>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</si>
  <si>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</si>
  <si>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</si>
  <si>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</si>
  <si>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POTASH CORP</t>
  </si>
  <si>
    <t>CA73755L1076</t>
  </si>
  <si>
    <t>NIKE INC CLASS</t>
  </si>
  <si>
    <t>US6541061031</t>
  </si>
  <si>
    <t>Consumer Durables &amp; Apparel</t>
  </si>
  <si>
    <t>AMAZON COM</t>
  </si>
  <si>
    <t>US0231351067</t>
  </si>
  <si>
    <t>NASDAQ</t>
  </si>
  <si>
    <t>Retailing</t>
  </si>
  <si>
    <t>TEVA PFD 7%</t>
  </si>
  <si>
    <t>IL0062905489</t>
  </si>
  <si>
    <t>Pharmaceuticals &amp; Biotechnology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</si>
  <si>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</si>
  <si>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</si>
  <si>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</si>
  <si>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</si>
  <si>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</si>
  <si>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</si>
  <si>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</si>
  <si>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</si>
  <si>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</si>
  <si>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</si>
  <si>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</si>
  <si>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</si>
  <si>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</si>
  <si>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</si>
  <si>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</si>
  <si>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ארהב Technology (*) (*)</t>
  </si>
  <si>
    <t>מדדי מניות בחול</t>
  </si>
  <si>
    <t>סה"כ תעודות סל שמחקות מדדים אחרים בישראל</t>
  </si>
  <si>
    <t>אינדקס מ בונד40</t>
  </si>
  <si>
    <t>מדדים אחרים בארץ</t>
  </si>
  <si>
    <t>הראל סל תל בונד 60</t>
  </si>
  <si>
    <t>הראל סל תל בונד שקלי</t>
  </si>
  <si>
    <t>הראל סל תל בונד תשוא</t>
  </si>
  <si>
    <t>הראלס יג תב40</t>
  </si>
  <si>
    <t>מבט תל בונד 20</t>
  </si>
  <si>
    <t>מבטמדד מח בנד40</t>
  </si>
  <si>
    <t>פסג מדד קעח בנק</t>
  </si>
  <si>
    <t>פסצ.ס133</t>
  </si>
  <si>
    <t>קסם תל בונד צמוד בנק (*) (*)</t>
  </si>
  <si>
    <t>קסםסמ סג בונד40 (*) (*)</t>
  </si>
  <si>
    <t>קסמ.ס132 (*) (*)</t>
  </si>
  <si>
    <t>תאלימדד יב בד40</t>
  </si>
  <si>
    <t>תכלאינ עט בנדתש</t>
  </si>
  <si>
    <t>תכלגל נה בנדיתר</t>
  </si>
  <si>
    <t>תכלית תל בונד שקלי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</si>
  <si>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</si>
  <si>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</si>
  <si>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</si>
  <si>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</si>
  <si>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</si>
  <si>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</si>
  <si>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</si>
  <si>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</si>
  <si>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</si>
  <si>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</si>
  <si>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</si>
  <si>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</si>
  <si>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</si>
  <si>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</si>
  <si>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</si>
  <si>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</si>
  <si>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</si>
  <si>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</si>
  <si>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PIONEER FUNDS-E</t>
  </si>
  <si>
    <t>LU0229386908</t>
  </si>
  <si>
    <t>אג"ח קונצרני</t>
  </si>
  <si>
    <t>PRESTIGE ALT FI</t>
  </si>
  <si>
    <t>KYG722711028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</si>
  <si>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</si>
  <si>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</si>
  <si>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</si>
  <si>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</si>
  <si>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</si>
  <si>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</si>
  <si>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</si>
  <si>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</si>
  <si>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</si>
  <si>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</si>
  <si>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</si>
  <si>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</si>
  <si>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</si>
  <si>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</si>
  <si>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</si>
  <si>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dsC 700.00 OCT</t>
  </si>
  <si>
    <t>dsP 700.00 OCT</t>
  </si>
  <si>
    <t>lmC 1350.0 OCT</t>
  </si>
  <si>
    <t>lmP 1350.0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</si>
  <si>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</si>
  <si>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</si>
  <si>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</si>
  <si>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</si>
  <si>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</si>
  <si>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</si>
  <si>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</si>
  <si>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</si>
  <si>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</si>
  <si>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</si>
  <si>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</si>
  <si>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</si>
  <si>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EUROSTX</t>
  </si>
  <si>
    <t>VGZ6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</si>
  <si>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</si>
  <si>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</si>
  <si>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</si>
  <si>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</si>
  <si>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</si>
  <si>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</si>
  <si>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</si>
  <si>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</si>
  <si>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</si>
  <si>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</si>
  <si>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</si>
  <si>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</si>
  <si>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</si>
  <si>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</si>
  <si>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</si>
  <si>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</si>
  <si>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</si>
  <si>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</si>
  <si>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</si>
  <si>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</si>
  <si>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</si>
  <si>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</si>
  <si>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</si>
  <si>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</si>
  <si>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</si>
  <si>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</si>
  <si>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</si>
  <si>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</si>
  <si>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</si>
  <si>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</si>
  <si>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</si>
  <si>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</si>
  <si>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</si>
  <si>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</si>
  <si>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</si>
  <si>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</si>
  <si>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</si>
  <si>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</si>
  <si>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</si>
  <si>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</si>
  <si>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</si>
  <si>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</si>
  <si>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</si>
  <si>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</si>
  <si>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</si>
  <si>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</si>
  <si>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</si>
  <si>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</si>
  <si>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</si>
  <si>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</si>
  <si>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</si>
  <si>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</si>
  <si>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דיביאס  5.85% סד ב'</t>
  </si>
  <si>
    <t>7/11/2010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</si>
  <si>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</si>
  <si>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</si>
  <si>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</si>
  <si>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</si>
  <si>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</si>
  <si>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</si>
  <si>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</si>
  <si>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</si>
  <si>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</si>
  <si>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</si>
  <si>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</si>
  <si>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</si>
  <si>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</si>
  <si>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</si>
  <si>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</si>
  <si>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</si>
  <si>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</si>
  <si>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</si>
  <si>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בזן מדד 34 5.7%</t>
  </si>
  <si>
    <t>22/03/2004</t>
  </si>
  <si>
    <t>אלקטרה נדלן ב' 5.6%</t>
  </si>
  <si>
    <t>18/09/2006</t>
  </si>
  <si>
    <t>הום סנטר א' 6.1%</t>
  </si>
  <si>
    <t>CC</t>
  </si>
  <si>
    <t>28/06/2007</t>
  </si>
  <si>
    <t>אגרקסקו א 6.15 אקסלנ</t>
  </si>
  <si>
    <t>C</t>
  </si>
  <si>
    <t>26/12/2007</t>
  </si>
  <si>
    <t>אגרסקו אגח א חש 4/12</t>
  </si>
  <si>
    <t>אולימפיה אג2 - אקסלנס</t>
  </si>
  <si>
    <t>אלון דלק א אקסלנס</t>
  </si>
  <si>
    <t>בטח משנה 5%</t>
  </si>
  <si>
    <t>חבס אג4 - אקסלנס</t>
  </si>
  <si>
    <t>חבס.ק12 - אקסלנס</t>
  </si>
  <si>
    <t>נידר ה 2 אקסלנס</t>
  </si>
  <si>
    <t>צמנטכל אג1</t>
  </si>
  <si>
    <t>סה"כ אג"ח קונצרני לא צמוד</t>
  </si>
  <si>
    <t>סה"כ אג"ח קונצרני צמודות למט"ח</t>
  </si>
  <si>
    <t>אורמת ב'</t>
  </si>
  <si>
    <t>קלינטק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</si>
  <si>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</si>
  <si>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</si>
  <si>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</si>
  <si>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</si>
  <si>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</si>
  <si>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</si>
  <si>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</si>
  <si>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</si>
  <si>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אריה שה</t>
  </si>
  <si>
    <t>מגנ"א בי.אס.פי מניה ל"ס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</si>
  <si>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</si>
  <si>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</si>
  <si>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</si>
  <si>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</si>
  <si>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</si>
  <si>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</si>
  <si>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</si>
  <si>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</si>
  <si>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</si>
  <si>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</si>
  <si>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</si>
  <si>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</si>
  <si>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</si>
  <si>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</si>
  <si>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</si>
  <si>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</si>
  <si>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גימיני</t>
  </si>
  <si>
    <t>25/09/2000</t>
  </si>
  <si>
    <t>גנסיס</t>
  </si>
  <si>
    <t>1/10/1999</t>
  </si>
  <si>
    <t>הנפקת א.ס.י</t>
  </si>
  <si>
    <t>28/03/2000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</si>
  <si>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</si>
  <si>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</si>
  <si>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</si>
  <si>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</si>
  <si>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</si>
  <si>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</si>
  <si>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</si>
  <si>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</si>
  <si>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</si>
  <si>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</si>
  <si>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סטאר 2</t>
  </si>
  <si>
    <t>27/09/2000</t>
  </si>
  <si>
    <t>קונקורד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</si>
  <si>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</si>
  <si>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</si>
  <si>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</si>
  <si>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</si>
  <si>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</si>
  <si>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</si>
  <si>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</si>
  <si>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</si>
  <si>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</si>
  <si>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</si>
  <si>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</si>
  <si>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</si>
  <si>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</si>
  <si>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</si>
  <si>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</si>
  <si>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</si>
  <si>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</si>
  <si>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</si>
  <si>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</si>
  <si>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</si>
  <si>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</si>
  <si>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</si>
  <si>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</si>
  <si>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</si>
  <si>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</si>
  <si>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</si>
  <si>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</si>
  <si>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</si>
  <si>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</si>
  <si>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</si>
  <si>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</si>
  <si>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</si>
  <si>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</si>
  <si>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</si>
  <si>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</si>
  <si>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</si>
  <si>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</si>
  <si>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</si>
  <si>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</si>
  <si>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</si>
  <si>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</si>
  <si>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</si>
  <si>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</si>
  <si>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</si>
  <si>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</si>
  <si>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</si>
  <si>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</si>
  <si>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</si>
  <si>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</si>
  <si>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</si>
  <si>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</si>
  <si>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</si>
  <si>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</si>
  <si>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</si>
  <si>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</si>
  <si>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</si>
  <si>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</si>
  <si>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</si>
  <si>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</si>
  <si>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</si>
  <si>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</si>
  <si>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</si>
  <si>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</si>
  <si>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</si>
  <si>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</si>
  <si>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</si>
  <si>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</si>
  <si>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</si>
  <si>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</si>
  <si>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</si>
  <si>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</si>
  <si>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</si>
  <si>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</si>
  <si>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</si>
  <si>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</si>
  <si>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</si>
  <si>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</si>
  <si>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</si>
  <si>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</si>
  <si>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</si>
  <si>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</si>
  <si>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</si>
  <si>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</si>
  <si>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</si>
  <si>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</si>
  <si>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</si>
  <si>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</si>
  <si>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</si>
  <si>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</si>
  <si>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IBOXXMJA לאומי</t>
  </si>
  <si>
    <t>ES NDUEACWF לאומי</t>
  </si>
  <si>
    <t>ES SPTR5FBT 1234.67 לאומי</t>
  </si>
  <si>
    <t>ES140416 EUR/EUR0.00</t>
  </si>
  <si>
    <t>ES140416 USD/USD0.00</t>
  </si>
  <si>
    <t>ES210316 USD/USD0.00</t>
  </si>
  <si>
    <t>ES210416 USD/USD0.00</t>
  </si>
  <si>
    <t>ES250216 USD/USD0.00</t>
  </si>
  <si>
    <t>ES250516 EUR/EUR0.00</t>
  </si>
  <si>
    <t>ES280716 USD/USD0.00</t>
  </si>
  <si>
    <t>ES301215 USD/USD0.00</t>
  </si>
  <si>
    <t>סה"כ חוזים ₪ / מט"ח</t>
  </si>
  <si>
    <t>FW לאומי USD/ILS 13/12/16 3.765</t>
  </si>
  <si>
    <t>FW לאומי USD/ILS 15/11 3.777</t>
  </si>
  <si>
    <t>FW131216 EUR/NIS4.24</t>
  </si>
  <si>
    <t>13/09/2016</t>
  </si>
  <si>
    <t>FW131216 GBP/NIS5.00</t>
  </si>
  <si>
    <t>FW131216 USD/NIS3.74</t>
  </si>
  <si>
    <t>28/09/2016</t>
  </si>
  <si>
    <t>FW131216 USD/NIS3.77</t>
  </si>
  <si>
    <t>FW151116 EUR/NIS4.27</t>
  </si>
  <si>
    <t>16/08/2016</t>
  </si>
  <si>
    <t>FW151116 USD/NIS3.78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</si>
  <si>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</si>
  <si>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</si>
  <si>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</si>
  <si>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</si>
  <si>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</si>
  <si>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</si>
  <si>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</si>
  <si>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EUR/USD1.13</t>
  </si>
  <si>
    <t>FW151116 USD/CAD1.29</t>
  </si>
  <si>
    <t>סה"כ חוזים ריבית</t>
  </si>
  <si>
    <t>ES US T1.292 12/07/26 לאומי</t>
  </si>
  <si>
    <t>ES US T1.378 14/07/26 לאומי</t>
  </si>
  <si>
    <t>IR060810 USD/MDD7.00</t>
  </si>
  <si>
    <t>IR190511 USD/MDD7.00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</si>
  <si>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</si>
  <si>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</si>
  <si>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</si>
  <si>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</si>
  <si>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</si>
  <si>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</si>
  <si>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</si>
  <si>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</si>
  <si>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</si>
  <si>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</si>
  <si>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</si>
  <si>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</si>
  <si>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</si>
  <si>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</si>
  <si>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</si>
  <si>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</si>
  <si>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</si>
  <si>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</si>
  <si>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</si>
  <si>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</si>
  <si>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</si>
  <si>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</si>
  <si>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</si>
  <si>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</si>
  <si>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</si>
  <si>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</si>
  <si>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</si>
  <si>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</si>
  <si>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</si>
  <si>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</si>
  <si>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</si>
  <si>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</si>
  <si>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</si>
  <si>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</si>
  <si>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</si>
  <si>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</si>
  <si>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</si>
  <si>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</si>
  <si>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</si>
  <si>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</si>
  <si>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</si>
  <si>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</si>
  <si>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</si>
  <si>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</si>
  <si>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</si>
  <si>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</si>
  <si>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</si>
  <si>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</si>
  <si>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</si>
  <si>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</si>
  <si>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</si>
  <si>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</si>
  <si>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</si>
  <si>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</si>
  <si>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</si>
  <si>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</si>
  <si>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</si>
  <si>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</si>
  <si>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</si>
  <si>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איילון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</si>
  <si>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</si>
  <si>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</si>
  <si>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</si>
  <si>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</si>
  <si>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</si>
  <si>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</si>
  <si>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</si>
  <si>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אלדן הלוואה 3.8%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</si>
  <si>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</si>
  <si>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</si>
  <si>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</si>
  <si>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</si>
  <si>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עסקת יהלומים א.מימוש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</si>
  <si>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</si>
  <si>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</si>
  <si>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</si>
  <si>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</si>
  <si>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</si>
  <si>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</si>
  <si>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</si>
  <si>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</si>
  <si>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</si>
  <si>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</si>
  <si>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</si>
  <si>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</si>
  <si>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</si>
  <si>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</si>
  <si>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</si>
  <si>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</si>
  <si>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</si>
  <si>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</si>
  <si>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</si>
  <si>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</si>
  <si>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</si>
  <si>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</si>
  <si>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</si>
  <si>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</si>
  <si>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</si>
  <si>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</si>
  <si>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</si>
  <si>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</si>
  <si>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</si>
  <si>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</si>
  <si>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</si>
  <si>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</si>
  <si>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</si>
  <si>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</si>
  <si>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</si>
  <si>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</si>
  <si>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</si>
  <si>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</si>
  <si>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</si>
  <si>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</si>
  <si>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</si>
  <si>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</si>
  <si>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</si>
  <si>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</si>
  <si>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</si>
  <si>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</si>
  <si>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</si>
  <si>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</si>
  <si>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</si>
  <si>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</si>
  <si>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מדיקה ישראל</t>
  </si>
  <si>
    <t>Fimi</t>
  </si>
  <si>
    <t>פייט</t>
  </si>
  <si>
    <t>קרן גידור פאי מאוחדת</t>
  </si>
  <si>
    <t xml:space="preserve">בית וגג- קרן השקעה 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</si>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</sst>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4"/>
    <xf numFmtId="0" fontId="9" fillId="0" borderId="0" xfId="74" applyFont="1" applyAlignment="1">
      <alignment horizontal="right" readingOrder="2"/>
    </xf>
    <xf numFmtId="0" fontId="9" fillId="0" borderId="11" xfId="74" applyFont="1" applyBorder="1" applyAlignment="1">
      <alignment horizontal="right" readingOrder="2"/>
    </xf>
    <xf numFmtId="0" fontId="9" fillId="0" borderId="0" xfId="74" applyFont="1" applyAlignment="1">
      <alignment horizontal="right"/>
    </xf>
    <xf numFmtId="0" fontId="10" fillId="0" borderId="0" xfId="74" applyFont="1" applyAlignment="1">
      <alignment horizontal="right" readingOrder="2"/>
    </xf>
    <xf numFmtId="0" fontId="10" fillId="0" borderId="0" xfId="74" applyFont="1" applyAlignment="1">
      <alignment horizontal="right"/>
    </xf>
    <xf numFmtId="0" fontId="11" fillId="0" borderId="0" xfId="74" applyFont="1" applyAlignment="1">
      <alignment horizontal="right" readingOrder="2"/>
    </xf>
    <xf numFmtId="0" fontId="11" fillId="0" borderId="0" xfId="74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7" applyFont="1" applyAlignment="1">
      <alignment horizontal="right" readingOrder="2"/>
    </xf>
    <xf numFmtId="0" fontId="11" fillId="0" borderId="0" xfId="7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4" applyNumberFormat="1"/>
    <xf numFmtId="167" fontId="9" fillId="0" borderId="0" xfId="74" applyNumberFormat="1" applyFont="1" applyAlignment="1">
      <alignment horizontal="right" readingOrder="2"/>
    </xf>
    <xf numFmtId="167" fontId="9" fillId="0" borderId="11" xfId="74" applyNumberFormat="1" applyFont="1" applyBorder="1" applyAlignment="1">
      <alignment horizontal="right" readingOrder="2"/>
    </xf>
    <xf numFmtId="167" fontId="10" fillId="0" borderId="0" xfId="74" applyNumberFormat="1" applyFont="1" applyAlignment="1">
      <alignment horizontal="right" readingOrder="2"/>
    </xf>
    <xf numFmtId="167" fontId="10" fillId="0" borderId="0" xfId="74" applyNumberFormat="1" applyFont="1" applyAlignment="1">
      <alignment horizontal="right"/>
    </xf>
    <xf numFmtId="0" fontId="11" fillId="0" borderId="0" xfId="73" applyFont="1" applyFill="1" applyAlignment="1">
      <alignment horizontal="right" readingOrder="2"/>
    </xf>
    <xf numFmtId="0" fontId="11" fillId="0" borderId="0" xfId="73" applyFont="1" applyFill="1" applyAlignment="1">
      <alignment horizontal="right"/>
    </xf>
    <xf numFmtId="0" fontId="11" fillId="0" borderId="0" xfId="74" applyFont="1" applyFill="1" applyAlignment="1">
      <alignment horizontal="right" readingOrder="2"/>
    </xf>
    <xf numFmtId="0" fontId="11" fillId="0" borderId="0" xfId="74" applyFont="1" applyFill="1" applyAlignment="1">
      <alignment horizontal="right"/>
    </xf>
    <xf numFmtId="0" fontId="29" fillId="0" borderId="0" xfId="7" applyFill="1" applyAlignment="1"/>
    <xf numFmtId="43" fontId="0" fillId="0" borderId="0" xfId="53" applyFont="1" applyAlignment="1"/>
    <xf numFmtId="14" fontId="10" fillId="0" borderId="0" xfId="74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103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6" xfId="73"/>
    <cellStyle name="Normal_גיליון6" xfId="74"/>
    <cellStyle name="Normal_חוזים עתידיים" xfId="6"/>
    <cellStyle name="Note" xfId="75"/>
    <cellStyle name="Output" xfId="76"/>
    <cellStyle name="Percent" xfId="1"/>
    <cellStyle name="Title" xfId="77"/>
    <cellStyle name="Total" xfId="78"/>
    <cellStyle name="Warning Text" xfId="79"/>
    <cellStyle name="הדגשה1 2" xfId="80"/>
    <cellStyle name="הדגשה2 2" xfId="81"/>
    <cellStyle name="הדגשה3 2" xfId="82"/>
    <cellStyle name="הדגשה4 2" xfId="83"/>
    <cellStyle name="הדגשה5 2" xfId="84"/>
    <cellStyle name="הדגשה6 2" xfId="85"/>
    <cellStyle name="הערה 2" xfId="86"/>
    <cellStyle name="חישוב 2" xfId="87"/>
    <cellStyle name="טוב 2" xfId="88"/>
    <cellStyle name="טקסט אזהרה 2" xfId="89"/>
    <cellStyle name="טקסט הסברי 2" xfId="90"/>
    <cellStyle name="כותרת 1 2" xfId="92"/>
    <cellStyle name="כותרת 2 2" xfId="93"/>
    <cellStyle name="כותרת 3 2" xfId="94"/>
    <cellStyle name="כותרת 4 2" xfId="95"/>
    <cellStyle name="כותרת 5" xfId="91"/>
    <cellStyle name="ניטראלי 2" xfId="96"/>
    <cellStyle name="סה&quot;כ 2" xfId="97"/>
    <cellStyle name="פלט 2" xfId="98"/>
    <cellStyle name="קלט 2" xfId="99"/>
    <cellStyle name="רע 2" xfId="100"/>
    <cellStyle name="תא מסומן 2" xfId="101"/>
    <cellStyle name="תא מקושר 2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F19" sqref="F1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49103.664819999998</v>
      </c>
      <c r="D11" s="8">
        <v>5.0633307795242798E-2</v>
      </c>
    </row>
    <row r="12" spans="2:4">
      <c r="B12" s="6" t="s">
        <v>10</v>
      </c>
      <c r="C12" s="7">
        <v>763626.8491293001</v>
      </c>
      <c r="D12" s="8">
        <f>C12/C42</f>
        <v>0.73767652500159264</v>
      </c>
    </row>
    <row r="13" spans="2:4">
      <c r="B13" s="6" t="s">
        <v>11</v>
      </c>
      <c r="C13" s="7">
        <v>493718.57462929998</v>
      </c>
      <c r="D13" s="8">
        <v>0.47346346446929999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136230.52801000001</v>
      </c>
      <c r="D15" s="8">
        <v>0.130641586265061</v>
      </c>
    </row>
    <row r="16" spans="2:4">
      <c r="B16" s="6" t="s">
        <v>14</v>
      </c>
      <c r="C16" s="7">
        <v>64212.98</v>
      </c>
      <c r="D16" s="8">
        <v>6.1620999711562201E-2</v>
      </c>
    </row>
    <row r="17" spans="2:4">
      <c r="B17" s="6" t="s">
        <v>15</v>
      </c>
      <c r="C17" s="7">
        <v>59903.86277</v>
      </c>
      <c r="D17" s="8">
        <v>5.7446269716453398E-2</v>
      </c>
    </row>
    <row r="18" spans="2:4">
      <c r="B18" s="6" t="s">
        <v>16</v>
      </c>
      <c r="C18" s="7">
        <v>9849.5139199999994</v>
      </c>
      <c r="D18" s="8">
        <v>9.4454315141033907E-3</v>
      </c>
    </row>
    <row r="19" spans="2:4">
      <c r="B19" s="6" t="s">
        <v>17</v>
      </c>
      <c r="C19" s="7">
        <v>154.59880000000001</v>
      </c>
      <c r="D19" s="8">
        <v>1.4825628852581699E-4</v>
      </c>
    </row>
    <row r="20" spans="2:4">
      <c r="B20" s="6" t="s">
        <v>18</v>
      </c>
      <c r="C20" s="7">
        <v>-47.789000000000001</v>
      </c>
      <c r="D20" s="8">
        <v>1.1440784928856799E-3</v>
      </c>
    </row>
    <row r="21" spans="2:4">
      <c r="B21" s="6" t="s">
        <v>19</v>
      </c>
      <c r="C21" s="7">
        <v>-395.42</v>
      </c>
      <c r="D21" s="8">
        <v>4.0000000000000002E-4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153537.74527000001</v>
      </c>
      <c r="D23" s="8">
        <v>0.14883072462323699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41218.507669999999</v>
      </c>
      <c r="D26" s="8">
        <v>3.95274928765754E-2</v>
      </c>
    </row>
    <row r="27" spans="2:4">
      <c r="B27" s="6" t="s">
        <v>24</v>
      </c>
      <c r="C27" s="7">
        <v>2881.7662300000002</v>
      </c>
      <c r="D27" s="8">
        <v>2.7635399864606599E-3</v>
      </c>
    </row>
    <row r="28" spans="2:4">
      <c r="B28" s="6" t="s">
        <v>25</v>
      </c>
      <c r="C28" s="7">
        <v>103795.75930999999</v>
      </c>
      <c r="D28" s="8">
        <v>9.9537474029679204E-2</v>
      </c>
    </row>
    <row r="29" spans="2:4">
      <c r="B29" s="6" t="s">
        <v>26</v>
      </c>
      <c r="C29" s="7">
        <v>3651.0280899999998</v>
      </c>
      <c r="D29" s="8">
        <v>3.50124240244362E-3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1990.68397</v>
      </c>
      <c r="D31" s="8">
        <v>3.50097532807853E-3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67743.779286240606</v>
      </c>
      <c r="D33" s="8">
        <v>6.4964548804325298E-2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1166.4204299999999</v>
      </c>
      <c r="D37" s="8">
        <v>1.12561040123168E-3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1035178.46</v>
      </c>
      <c r="D42" s="10">
        <v>1</v>
      </c>
      <c r="E42" s="20"/>
    </row>
    <row r="43" spans="2:5">
      <c r="B43" s="6" t="s">
        <v>40</v>
      </c>
      <c r="C43" s="37">
        <v>39197.83830290586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150</v>
      </c>
    </row>
    <row r="7" spans="2:12" ht="15.75">
      <c r="B7" s="2" t="s">
        <v>599</v>
      </c>
    </row>
    <row r="8" spans="2:12">
      <c r="B8" s="3" t="s">
        <v>80</v>
      </c>
      <c r="C8" s="3" t="s">
        <v>81</v>
      </c>
      <c r="D8" s="3" t="s">
        <v>152</v>
      </c>
      <c r="E8" s="3" t="s">
        <v>196</v>
      </c>
      <c r="F8" s="3" t="s">
        <v>85</v>
      </c>
      <c r="G8" s="3" t="s">
        <v>155</v>
      </c>
      <c r="H8" s="3" t="s">
        <v>42</v>
      </c>
      <c r="I8" s="3" t="s">
        <v>88</v>
      </c>
      <c r="J8" s="3" t="s">
        <v>156</v>
      </c>
      <c r="K8" s="3" t="s">
        <v>157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600</v>
      </c>
      <c r="C11" s="12"/>
      <c r="D11" s="3"/>
      <c r="E11" s="3"/>
      <c r="F11" s="3"/>
      <c r="G11" s="9">
        <v>0</v>
      </c>
      <c r="I11" s="9">
        <v>-47.79</v>
      </c>
      <c r="K11" s="10">
        <v>1</v>
      </c>
      <c r="L11" s="10">
        <v>1.1000000000000001E-3</v>
      </c>
    </row>
    <row r="12" spans="2:12">
      <c r="B12" s="3" t="s">
        <v>601</v>
      </c>
      <c r="C12" s="12"/>
      <c r="D12" s="3"/>
      <c r="E12" s="3"/>
      <c r="F12" s="3"/>
      <c r="G12" s="9">
        <v>0</v>
      </c>
      <c r="I12" s="9">
        <v>-47.79</v>
      </c>
      <c r="K12" s="10">
        <v>1</v>
      </c>
      <c r="L12" s="10">
        <v>1.1000000000000001E-3</v>
      </c>
    </row>
    <row r="13" spans="2:12">
      <c r="B13" s="13" t="s">
        <v>602</v>
      </c>
      <c r="C13" s="14"/>
      <c r="D13" s="13"/>
      <c r="E13" s="13"/>
      <c r="F13" s="13"/>
      <c r="G13" s="15">
        <v>0</v>
      </c>
      <c r="I13" s="15">
        <v>-47.79</v>
      </c>
      <c r="K13" s="16">
        <v>1</v>
      </c>
      <c r="L13" s="16">
        <v>1.1000000000000001E-3</v>
      </c>
    </row>
    <row r="14" spans="2:12">
      <c r="B14" s="6" t="s">
        <v>603</v>
      </c>
      <c r="C14" s="17">
        <v>81729030</v>
      </c>
      <c r="D14" s="6" t="s">
        <v>166</v>
      </c>
      <c r="E14" s="6" t="s">
        <v>604</v>
      </c>
      <c r="F14" s="6" t="s">
        <v>100</v>
      </c>
      <c r="G14" s="7">
        <v>71</v>
      </c>
      <c r="H14" s="7">
        <v>64700</v>
      </c>
      <c r="I14" s="7">
        <v>45.94</v>
      </c>
      <c r="K14" s="8">
        <v>3.85E-2</v>
      </c>
      <c r="L14" s="8">
        <v>0</v>
      </c>
    </row>
    <row r="15" spans="2:12">
      <c r="B15" s="6" t="s">
        <v>605</v>
      </c>
      <c r="C15" s="17">
        <v>81729626</v>
      </c>
      <c r="D15" s="6" t="s">
        <v>166</v>
      </c>
      <c r="E15" s="6" t="s">
        <v>604</v>
      </c>
      <c r="F15" s="6" t="s">
        <v>100</v>
      </c>
      <c r="G15" s="7">
        <v>-71</v>
      </c>
      <c r="H15" s="7">
        <v>320100</v>
      </c>
      <c r="I15" s="7">
        <v>-227.27</v>
      </c>
      <c r="K15" s="8">
        <v>0.1905</v>
      </c>
      <c r="L15" s="8">
        <v>2.0000000000000001E-4</v>
      </c>
    </row>
    <row r="16" spans="2:12">
      <c r="B16" s="6" t="s">
        <v>606</v>
      </c>
      <c r="C16" s="17">
        <v>81705535</v>
      </c>
      <c r="D16" s="6" t="s">
        <v>166</v>
      </c>
      <c r="E16" s="6" t="s">
        <v>604</v>
      </c>
      <c r="F16" s="6" t="s">
        <v>100</v>
      </c>
      <c r="G16" s="7">
        <v>504</v>
      </c>
      <c r="H16" s="7">
        <v>44000</v>
      </c>
      <c r="I16" s="7">
        <v>221.76</v>
      </c>
      <c r="K16" s="8">
        <v>0.18590000000000001</v>
      </c>
      <c r="L16" s="8">
        <v>2.0000000000000001E-4</v>
      </c>
    </row>
    <row r="17" spans="2:12">
      <c r="B17" s="6" t="s">
        <v>607</v>
      </c>
      <c r="C17" s="17">
        <v>81705774</v>
      </c>
      <c r="D17" s="6" t="s">
        <v>166</v>
      </c>
      <c r="E17" s="6" t="s">
        <v>604</v>
      </c>
      <c r="F17" s="6" t="s">
        <v>100</v>
      </c>
      <c r="G17" s="7">
        <v>-504</v>
      </c>
      <c r="H17" s="7">
        <v>69000</v>
      </c>
      <c r="I17" s="7">
        <v>-347.76</v>
      </c>
      <c r="K17" s="8">
        <v>0.29149999999999998</v>
      </c>
      <c r="L17" s="8">
        <v>2.9999999999999997E-4</v>
      </c>
    </row>
    <row r="18" spans="2:12">
      <c r="B18" s="6" t="s">
        <v>608</v>
      </c>
      <c r="C18" s="17">
        <v>81702557</v>
      </c>
      <c r="D18" s="6" t="s">
        <v>166</v>
      </c>
      <c r="E18" s="6" t="s">
        <v>604</v>
      </c>
      <c r="F18" s="6" t="s">
        <v>100</v>
      </c>
      <c r="G18" s="7">
        <v>363</v>
      </c>
      <c r="H18" s="7">
        <v>84000</v>
      </c>
      <c r="I18" s="7">
        <v>304.92</v>
      </c>
      <c r="K18" s="8">
        <v>0.25559999999999999</v>
      </c>
      <c r="L18" s="8">
        <v>2.9999999999999997E-4</v>
      </c>
    </row>
    <row r="19" spans="2:12">
      <c r="B19" s="6" t="s">
        <v>609</v>
      </c>
      <c r="C19" s="17">
        <v>81702763</v>
      </c>
      <c r="D19" s="6" t="s">
        <v>166</v>
      </c>
      <c r="E19" s="6" t="s">
        <v>604</v>
      </c>
      <c r="F19" s="6" t="s">
        <v>100</v>
      </c>
      <c r="G19" s="7">
        <v>-363</v>
      </c>
      <c r="H19" s="7">
        <v>12500</v>
      </c>
      <c r="I19" s="7">
        <v>-45.38</v>
      </c>
      <c r="K19" s="8">
        <v>3.7999999999999999E-2</v>
      </c>
      <c r="L19" s="8">
        <v>0</v>
      </c>
    </row>
    <row r="20" spans="2:12">
      <c r="B20" s="13" t="s">
        <v>610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613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602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614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611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615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612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149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topLeftCell="C1" workbookViewId="0">
      <selection activeCell="I24" sqref="I2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150</v>
      </c>
    </row>
    <row r="7" spans="2:11" ht="15.75">
      <c r="B7" s="2" t="s">
        <v>616</v>
      </c>
    </row>
    <row r="8" spans="2:11">
      <c r="B8" s="3" t="s">
        <v>80</v>
      </c>
      <c r="C8" s="3" t="s">
        <v>81</v>
      </c>
      <c r="D8" s="3" t="s">
        <v>152</v>
      </c>
      <c r="E8" s="3" t="s">
        <v>196</v>
      </c>
      <c r="F8" s="3" t="s">
        <v>85</v>
      </c>
      <c r="G8" s="3" t="s">
        <v>155</v>
      </c>
      <c r="H8" s="3" t="s">
        <v>42</v>
      </c>
      <c r="I8" s="3" t="s">
        <v>88</v>
      </c>
      <c r="J8" s="3" t="s">
        <v>157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</row>
    <row r="11" spans="2:11">
      <c r="B11" s="3" t="s">
        <v>617</v>
      </c>
      <c r="C11" s="12"/>
      <c r="D11" s="3"/>
      <c r="E11" s="3"/>
      <c r="F11" s="3"/>
      <c r="G11" s="9">
        <v>232</v>
      </c>
      <c r="I11" s="9">
        <f>I12+I14</f>
        <v>-395.42</v>
      </c>
      <c r="J11" s="10">
        <v>1</v>
      </c>
      <c r="K11" s="10">
        <v>4.0000000000000002E-4</v>
      </c>
    </row>
    <row r="12" spans="2:11">
      <c r="B12" s="3" t="s">
        <v>618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620</v>
      </c>
      <c r="C14" s="12"/>
      <c r="D14" s="3"/>
      <c r="E14" s="3"/>
      <c r="F14" s="3"/>
      <c r="G14" s="9">
        <v>232</v>
      </c>
      <c r="I14" s="9">
        <v>-395.42</v>
      </c>
      <c r="J14" s="10">
        <v>1</v>
      </c>
      <c r="K14" s="10">
        <v>4.0000000000000002E-4</v>
      </c>
    </row>
    <row r="15" spans="2:11">
      <c r="B15" s="13" t="s">
        <v>621</v>
      </c>
      <c r="C15" s="14"/>
      <c r="D15" s="13"/>
      <c r="E15" s="13"/>
      <c r="F15" s="13"/>
      <c r="G15" s="15">
        <v>232</v>
      </c>
      <c r="I15" s="15">
        <v>-395.42</v>
      </c>
      <c r="J15" s="16">
        <v>1</v>
      </c>
      <c r="K15" s="16">
        <v>4.0000000000000002E-4</v>
      </c>
    </row>
    <row r="16" spans="2:11">
      <c r="B16" s="6" t="s">
        <v>622</v>
      </c>
      <c r="C16" s="17" t="s">
        <v>623</v>
      </c>
      <c r="D16" s="6" t="s">
        <v>361</v>
      </c>
      <c r="E16" s="6" t="s">
        <v>604</v>
      </c>
      <c r="F16" s="6" t="s">
        <v>48</v>
      </c>
      <c r="G16" s="7">
        <v>26</v>
      </c>
      <c r="H16" s="7">
        <v>297900</v>
      </c>
      <c r="I16" s="7">
        <v>-92.042500000000004</v>
      </c>
      <c r="J16" s="8">
        <v>0.1353</v>
      </c>
      <c r="K16" s="8">
        <v>0</v>
      </c>
    </row>
    <row r="17" spans="2:11">
      <c r="B17" s="6" t="s">
        <v>624</v>
      </c>
      <c r="C17" s="17" t="s">
        <v>625</v>
      </c>
      <c r="D17" s="6" t="s">
        <v>361</v>
      </c>
      <c r="E17" s="6" t="s">
        <v>604</v>
      </c>
      <c r="F17" s="6" t="s">
        <v>48</v>
      </c>
      <c r="G17" s="7">
        <v>43</v>
      </c>
      <c r="H17" s="7">
        <v>2147300</v>
      </c>
      <c r="I17" s="7">
        <v>-274.49453000000005</v>
      </c>
      <c r="J17" s="8">
        <v>0.30320000000000003</v>
      </c>
      <c r="K17" s="8">
        <v>0</v>
      </c>
    </row>
    <row r="18" spans="2:11">
      <c r="B18" s="6" t="s">
        <v>626</v>
      </c>
      <c r="C18" s="17" t="s">
        <v>627</v>
      </c>
      <c r="D18" s="6" t="s">
        <v>361</v>
      </c>
      <c r="E18" s="6" t="s">
        <v>604</v>
      </c>
      <c r="F18" s="6" t="s">
        <v>43</v>
      </c>
      <c r="G18" s="7">
        <v>108</v>
      </c>
      <c r="H18" s="7">
        <v>90690</v>
      </c>
      <c r="I18" s="7">
        <v>-173.47389999999999</v>
      </c>
      <c r="J18" s="8">
        <v>0.10730000000000001</v>
      </c>
      <c r="K18" s="8">
        <v>0</v>
      </c>
    </row>
    <row r="19" spans="2:11">
      <c r="B19" s="6" t="s">
        <v>628</v>
      </c>
      <c r="C19" s="17" t="s">
        <v>629</v>
      </c>
      <c r="D19" s="6" t="s">
        <v>361</v>
      </c>
      <c r="E19" s="6" t="s">
        <v>604</v>
      </c>
      <c r="F19" s="6" t="s">
        <v>44</v>
      </c>
      <c r="G19" s="7">
        <v>9</v>
      </c>
      <c r="H19" s="7">
        <v>134600</v>
      </c>
      <c r="I19" s="7">
        <v>48.288919999999997</v>
      </c>
      <c r="J19" s="8">
        <v>5.0700000000000002E-2</v>
      </c>
      <c r="K19" s="8">
        <v>0</v>
      </c>
    </row>
    <row r="20" spans="2:11">
      <c r="B20" s="6" t="s">
        <v>630</v>
      </c>
      <c r="C20" s="17" t="s">
        <v>631</v>
      </c>
      <c r="D20" s="6" t="s">
        <v>361</v>
      </c>
      <c r="E20" s="6" t="s">
        <v>604</v>
      </c>
      <c r="F20" s="6" t="s">
        <v>43</v>
      </c>
      <c r="G20" s="7">
        <v>-11</v>
      </c>
      <c r="H20" s="7">
        <v>49640</v>
      </c>
      <c r="I20" s="7">
        <v>16.818380000000001</v>
      </c>
      <c r="J20" s="8">
        <v>5.7500000000000002E-2</v>
      </c>
      <c r="K20" s="8">
        <v>0</v>
      </c>
    </row>
    <row r="21" spans="2:11">
      <c r="B21" s="6" t="s">
        <v>632</v>
      </c>
      <c r="C21" s="17" t="s">
        <v>633</v>
      </c>
      <c r="D21" s="6" t="s">
        <v>361</v>
      </c>
      <c r="E21" s="6" t="s">
        <v>604</v>
      </c>
      <c r="F21" s="6" t="s">
        <v>43</v>
      </c>
      <c r="G21" s="7">
        <v>9</v>
      </c>
      <c r="H21" s="7">
        <v>214850</v>
      </c>
      <c r="I21" s="7">
        <v>8.6740499999999994</v>
      </c>
      <c r="J21" s="8">
        <v>5.1499999999999997E-2</v>
      </c>
      <c r="K21" s="8">
        <v>0</v>
      </c>
    </row>
    <row r="22" spans="2:11">
      <c r="B22" s="6" t="s">
        <v>634</v>
      </c>
      <c r="C22" s="17" t="s">
        <v>635</v>
      </c>
      <c r="D22" s="6" t="s">
        <v>361</v>
      </c>
      <c r="E22" s="6" t="s">
        <v>604</v>
      </c>
      <c r="F22" s="6" t="s">
        <v>43</v>
      </c>
      <c r="G22" s="7">
        <v>48</v>
      </c>
      <c r="H22" s="7">
        <v>484425</v>
      </c>
      <c r="I22" s="7">
        <v>70.808639999999997</v>
      </c>
      <c r="J22" s="8">
        <v>0.29449999999999998</v>
      </c>
      <c r="K22" s="8">
        <v>0</v>
      </c>
    </row>
    <row r="25" spans="2:11">
      <c r="B25" s="6" t="s">
        <v>149</v>
      </c>
      <c r="C25" s="17"/>
      <c r="D25" s="6"/>
      <c r="E25" s="6"/>
      <c r="F25" s="6"/>
    </row>
    <row r="26" spans="2:11" ht="14.25">
      <c r="I26" s="19"/>
    </row>
    <row r="27" spans="2:11" ht="14.25">
      <c r="I27" s="19"/>
    </row>
    <row r="28" spans="2:11" ht="14.25">
      <c r="I28" s="19"/>
    </row>
    <row r="29" spans="2:11" ht="14.25">
      <c r="B29" s="5" t="s">
        <v>78</v>
      </c>
      <c r="I29" s="19"/>
    </row>
    <row r="30" spans="2:11" ht="14.25">
      <c r="I30" s="19"/>
    </row>
    <row r="31" spans="2:11" ht="14.25">
      <c r="I31" s="19"/>
    </row>
    <row r="32" spans="2:11" ht="14.25">
      <c r="I32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150</v>
      </c>
    </row>
    <row r="7" spans="2:17" ht="15.75">
      <c r="B7" s="2" t="s">
        <v>636</v>
      </c>
    </row>
    <row r="8" spans="2:17">
      <c r="B8" s="3" t="s">
        <v>80</v>
      </c>
      <c r="C8" s="3" t="s">
        <v>81</v>
      </c>
      <c r="D8" s="3" t="s">
        <v>637</v>
      </c>
      <c r="E8" s="3" t="s">
        <v>83</v>
      </c>
      <c r="F8" s="3" t="s">
        <v>84</v>
      </c>
      <c r="G8" s="3" t="s">
        <v>153</v>
      </c>
      <c r="H8" s="3" t="s">
        <v>154</v>
      </c>
      <c r="I8" s="3" t="s">
        <v>85</v>
      </c>
      <c r="J8" s="3" t="s">
        <v>86</v>
      </c>
      <c r="K8" s="3" t="s">
        <v>87</v>
      </c>
      <c r="L8" s="3" t="s">
        <v>155</v>
      </c>
      <c r="M8" s="3" t="s">
        <v>42</v>
      </c>
      <c r="N8" s="3" t="s">
        <v>88</v>
      </c>
      <c r="O8" s="3" t="s">
        <v>156</v>
      </c>
      <c r="P8" s="3" t="s">
        <v>157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91</v>
      </c>
      <c r="K9" s="4" t="s">
        <v>91</v>
      </c>
      <c r="L9" s="4" t="s">
        <v>160</v>
      </c>
      <c r="M9" s="4" t="s">
        <v>161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638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639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645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646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149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647</v>
      </c>
    </row>
    <row r="7" spans="2:16" ht="15.75">
      <c r="B7" s="2" t="s">
        <v>151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153</v>
      </c>
      <c r="G8" s="3" t="s">
        <v>154</v>
      </c>
      <c r="H8" s="3" t="s">
        <v>85</v>
      </c>
      <c r="I8" s="3" t="s">
        <v>86</v>
      </c>
      <c r="J8" s="3" t="s">
        <v>87</v>
      </c>
      <c r="K8" s="3" t="s">
        <v>155</v>
      </c>
      <c r="L8" s="3" t="s">
        <v>42</v>
      </c>
      <c r="M8" s="3" t="s">
        <v>648</v>
      </c>
      <c r="N8" s="3" t="s">
        <v>156</v>
      </c>
      <c r="O8" s="3" t="s">
        <v>157</v>
      </c>
      <c r="P8" s="3" t="s">
        <v>90</v>
      </c>
    </row>
    <row r="9" spans="2:16" ht="13.5" thickBot="1">
      <c r="B9" s="4"/>
      <c r="C9" s="4"/>
      <c r="D9" s="4"/>
      <c r="E9" s="4"/>
      <c r="F9" s="4" t="s">
        <v>158</v>
      </c>
      <c r="G9" s="4" t="s">
        <v>159</v>
      </c>
      <c r="H9" s="4"/>
      <c r="I9" s="4" t="s">
        <v>91</v>
      </c>
      <c r="J9" s="4" t="s">
        <v>91</v>
      </c>
      <c r="K9" s="4" t="s">
        <v>160</v>
      </c>
      <c r="L9" s="4" t="s">
        <v>161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649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654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655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656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149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194</v>
      </c>
    </row>
    <row r="8" spans="2:19">
      <c r="B8" s="3" t="s">
        <v>80</v>
      </c>
      <c r="C8" s="3" t="s">
        <v>81</v>
      </c>
      <c r="D8" s="3" t="s">
        <v>195</v>
      </c>
      <c r="E8" s="3" t="s">
        <v>82</v>
      </c>
      <c r="F8" s="3" t="s">
        <v>196</v>
      </c>
      <c r="G8" s="3" t="s">
        <v>83</v>
      </c>
      <c r="H8" s="3" t="s">
        <v>84</v>
      </c>
      <c r="I8" s="3" t="s">
        <v>153</v>
      </c>
      <c r="J8" s="3" t="s">
        <v>154</v>
      </c>
      <c r="K8" s="3" t="s">
        <v>85</v>
      </c>
      <c r="L8" s="3" t="s">
        <v>86</v>
      </c>
      <c r="M8" s="3" t="s">
        <v>87</v>
      </c>
      <c r="N8" s="3" t="s">
        <v>155</v>
      </c>
      <c r="O8" s="3" t="s">
        <v>42</v>
      </c>
      <c r="P8" s="3" t="s">
        <v>648</v>
      </c>
      <c r="Q8" s="3" t="s">
        <v>156</v>
      </c>
      <c r="R8" s="3" t="s">
        <v>157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91</v>
      </c>
      <c r="M9" s="4" t="s">
        <v>91</v>
      </c>
      <c r="N9" s="4" t="s">
        <v>160</v>
      </c>
      <c r="O9" s="4" t="s">
        <v>161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657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661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662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663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664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647</v>
      </c>
    </row>
    <row r="7" spans="2:19" ht="15.75">
      <c r="B7" s="2" t="s">
        <v>206</v>
      </c>
    </row>
    <row r="8" spans="2:19">
      <c r="B8" s="3" t="s">
        <v>80</v>
      </c>
      <c r="C8" s="3" t="s">
        <v>81</v>
      </c>
      <c r="D8" s="3" t="s">
        <v>195</v>
      </c>
      <c r="E8" s="3" t="s">
        <v>82</v>
      </c>
      <c r="F8" s="3" t="s">
        <v>196</v>
      </c>
      <c r="G8" s="3" t="s">
        <v>83</v>
      </c>
      <c r="H8" s="3" t="s">
        <v>84</v>
      </c>
      <c r="I8" s="3" t="s">
        <v>153</v>
      </c>
      <c r="J8" s="3" t="s">
        <v>154</v>
      </c>
      <c r="K8" s="3" t="s">
        <v>85</v>
      </c>
      <c r="L8" s="3" t="s">
        <v>86</v>
      </c>
      <c r="M8" s="3" t="s">
        <v>87</v>
      </c>
      <c r="N8" s="3" t="s">
        <v>155</v>
      </c>
      <c r="O8" s="3" t="s">
        <v>42</v>
      </c>
      <c r="P8" s="3" t="s">
        <v>648</v>
      </c>
      <c r="Q8" s="3" t="s">
        <v>156</v>
      </c>
      <c r="R8" s="3" t="s">
        <v>157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91</v>
      </c>
      <c r="M9" s="4" t="s">
        <v>91</v>
      </c>
      <c r="N9" s="4" t="s">
        <v>160</v>
      </c>
      <c r="O9" s="4" t="s">
        <v>161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665</v>
      </c>
      <c r="C11" s="12"/>
      <c r="D11" s="3"/>
      <c r="E11" s="3"/>
      <c r="F11" s="3"/>
      <c r="G11" s="3"/>
      <c r="H11" s="3"/>
      <c r="I11" s="3"/>
      <c r="J11" s="12">
        <v>3.49</v>
      </c>
      <c r="K11" s="3"/>
      <c r="M11" s="10">
        <v>2.1100000000000001E-2</v>
      </c>
      <c r="N11" s="9">
        <v>32712328.210000001</v>
      </c>
      <c r="P11" s="9">
        <v>41218.51</v>
      </c>
      <c r="R11" s="10">
        <v>1</v>
      </c>
      <c r="S11" s="10">
        <v>3.95E-2</v>
      </c>
    </row>
    <row r="12" spans="2:19">
      <c r="B12" s="3" t="s">
        <v>666</v>
      </c>
      <c r="C12" s="12"/>
      <c r="D12" s="3"/>
      <c r="E12" s="3"/>
      <c r="F12" s="3"/>
      <c r="G12" s="3"/>
      <c r="H12" s="3"/>
      <c r="I12" s="3"/>
      <c r="J12" s="12">
        <v>3.49</v>
      </c>
      <c r="K12" s="3"/>
      <c r="M12" s="10">
        <v>2.1100000000000001E-2</v>
      </c>
      <c r="N12" s="9">
        <v>32712328.210000001</v>
      </c>
      <c r="P12" s="9">
        <v>41218.51</v>
      </c>
      <c r="R12" s="10">
        <v>1</v>
      </c>
      <c r="S12" s="10">
        <v>3.95E-2</v>
      </c>
    </row>
    <row r="13" spans="2:19">
      <c r="B13" s="13" t="s">
        <v>667</v>
      </c>
      <c r="C13" s="14"/>
      <c r="D13" s="13"/>
      <c r="E13" s="13"/>
      <c r="F13" s="13"/>
      <c r="G13" s="13"/>
      <c r="H13" s="13"/>
      <c r="I13" s="13"/>
      <c r="J13" s="14">
        <v>3.48</v>
      </c>
      <c r="K13" s="13"/>
      <c r="M13" s="16">
        <v>2.06E-2</v>
      </c>
      <c r="N13" s="15">
        <v>32412328.210000001</v>
      </c>
      <c r="P13" s="15">
        <v>40093.47</v>
      </c>
      <c r="R13" s="16">
        <v>0.97270000000000001</v>
      </c>
      <c r="S13" s="16">
        <v>3.8399999999999997E-2</v>
      </c>
    </row>
    <row r="14" spans="2:19">
      <c r="B14" s="6" t="s">
        <v>668</v>
      </c>
      <c r="C14" s="17">
        <v>306620394</v>
      </c>
      <c r="D14" s="6"/>
      <c r="E14" s="6">
        <v>662</v>
      </c>
      <c r="F14" s="6" t="s">
        <v>211</v>
      </c>
      <c r="G14" s="6" t="s">
        <v>126</v>
      </c>
      <c r="H14" s="6" t="s">
        <v>99</v>
      </c>
      <c r="I14" s="6" t="s">
        <v>669</v>
      </c>
      <c r="J14" s="17">
        <v>4.26</v>
      </c>
      <c r="K14" s="6" t="s">
        <v>100</v>
      </c>
      <c r="L14" s="18">
        <v>0.05</v>
      </c>
      <c r="M14" s="8">
        <v>1.14E-2</v>
      </c>
      <c r="N14" s="7">
        <v>1369567.6</v>
      </c>
      <c r="O14" s="7">
        <v>147.68</v>
      </c>
      <c r="P14" s="7">
        <v>2022.58</v>
      </c>
      <c r="R14" s="8">
        <v>4.9099999999999998E-2</v>
      </c>
      <c r="S14" s="8">
        <v>1.9E-3</v>
      </c>
    </row>
    <row r="15" spans="2:19">
      <c r="B15" s="6" t="s">
        <v>670</v>
      </c>
      <c r="C15" s="17">
        <v>306020215</v>
      </c>
      <c r="D15" s="6"/>
      <c r="E15" s="6">
        <v>604</v>
      </c>
      <c r="F15" s="6" t="s">
        <v>211</v>
      </c>
      <c r="G15" s="6" t="s">
        <v>126</v>
      </c>
      <c r="H15" s="6" t="s">
        <v>99</v>
      </c>
      <c r="I15" s="6" t="s">
        <v>671</v>
      </c>
      <c r="J15" s="17">
        <v>1.41</v>
      </c>
      <c r="K15" s="6" t="s">
        <v>100</v>
      </c>
      <c r="L15" s="18">
        <v>5.0999999999999997E-2</v>
      </c>
      <c r="M15" s="8">
        <v>1.2E-2</v>
      </c>
      <c r="N15" s="7">
        <v>200000</v>
      </c>
      <c r="O15" s="7">
        <v>149.91999999999999</v>
      </c>
      <c r="P15" s="7">
        <v>299.83999999999997</v>
      </c>
      <c r="R15" s="8">
        <v>7.3000000000000001E-3</v>
      </c>
      <c r="S15" s="8">
        <v>2.9999999999999997E-4</v>
      </c>
    </row>
    <row r="16" spans="2:19">
      <c r="B16" s="6" t="s">
        <v>672</v>
      </c>
      <c r="C16" s="17">
        <v>306040114</v>
      </c>
      <c r="D16" s="6"/>
      <c r="E16" s="6">
        <v>604</v>
      </c>
      <c r="F16" s="6" t="s">
        <v>211</v>
      </c>
      <c r="G16" s="6" t="s">
        <v>126</v>
      </c>
      <c r="H16" s="6" t="s">
        <v>99</v>
      </c>
      <c r="I16" s="6" t="s">
        <v>673</v>
      </c>
      <c r="J16" s="17">
        <v>4.7300000000000004</v>
      </c>
      <c r="K16" s="6" t="s">
        <v>100</v>
      </c>
      <c r="L16" s="18">
        <v>6.6000000000000003E-2</v>
      </c>
      <c r="M16" s="8">
        <v>1.2E-2</v>
      </c>
      <c r="N16" s="7">
        <v>550000</v>
      </c>
      <c r="O16" s="7">
        <v>159.91999999999999</v>
      </c>
      <c r="P16" s="7">
        <v>879.56</v>
      </c>
      <c r="R16" s="8">
        <v>2.1299999999999999E-2</v>
      </c>
      <c r="S16" s="8">
        <v>8.0000000000000004E-4</v>
      </c>
    </row>
    <row r="17" spans="2:19">
      <c r="B17" s="6" t="s">
        <v>674</v>
      </c>
      <c r="C17" s="17">
        <v>1106822</v>
      </c>
      <c r="D17" s="6"/>
      <c r="E17" s="6">
        <v>1486</v>
      </c>
      <c r="F17" s="6" t="s">
        <v>282</v>
      </c>
      <c r="G17" s="6" t="s">
        <v>126</v>
      </c>
      <c r="H17" s="6" t="s">
        <v>99</v>
      </c>
      <c r="I17" s="6" t="s">
        <v>675</v>
      </c>
      <c r="J17" s="17">
        <v>4.2300000000000004</v>
      </c>
      <c r="K17" s="6" t="s">
        <v>100</v>
      </c>
      <c r="L17" s="18">
        <v>4.9000000000000002E-2</v>
      </c>
      <c r="M17" s="8">
        <v>1.14E-2</v>
      </c>
      <c r="N17" s="7">
        <v>819761.25</v>
      </c>
      <c r="O17" s="7">
        <v>140.91</v>
      </c>
      <c r="P17" s="7">
        <v>1155.1300000000001</v>
      </c>
      <c r="Q17" s="8">
        <v>2.5000000000000001E-3</v>
      </c>
      <c r="R17" s="8">
        <v>2.8000000000000001E-2</v>
      </c>
      <c r="S17" s="8">
        <v>1.1000000000000001E-3</v>
      </c>
    </row>
    <row r="18" spans="2:19">
      <c r="B18" s="6" t="s">
        <v>676</v>
      </c>
      <c r="C18" s="17">
        <v>1121490</v>
      </c>
      <c r="D18" s="6"/>
      <c r="E18" s="6">
        <v>2201</v>
      </c>
      <c r="F18" s="6" t="s">
        <v>282</v>
      </c>
      <c r="G18" s="6" t="s">
        <v>228</v>
      </c>
      <c r="H18" s="6" t="s">
        <v>99</v>
      </c>
      <c r="I18" s="6" t="s">
        <v>677</v>
      </c>
      <c r="J18" s="17">
        <v>1.57</v>
      </c>
      <c r="K18" s="6" t="s">
        <v>100</v>
      </c>
      <c r="L18" s="18">
        <v>5.3499999999999999E-2</v>
      </c>
      <c r="M18" s="8">
        <v>2.0899999999999998E-2</v>
      </c>
      <c r="N18" s="7">
        <v>3480000</v>
      </c>
      <c r="O18" s="7">
        <v>114.1</v>
      </c>
      <c r="P18" s="7">
        <v>3970.68</v>
      </c>
      <c r="Q18" s="8">
        <v>1.3299999999999999E-2</v>
      </c>
      <c r="R18" s="8">
        <v>9.6299999999999997E-2</v>
      </c>
      <c r="S18" s="8">
        <v>3.8E-3</v>
      </c>
    </row>
    <row r="19" spans="2:19">
      <c r="B19" s="6" t="s">
        <v>678</v>
      </c>
      <c r="C19" s="17">
        <v>305930265</v>
      </c>
      <c r="D19" s="6"/>
      <c r="E19" s="6">
        <v>593</v>
      </c>
      <c r="F19" s="6" t="s">
        <v>211</v>
      </c>
      <c r="G19" s="6" t="s">
        <v>228</v>
      </c>
      <c r="H19" s="6" t="s">
        <v>99</v>
      </c>
      <c r="I19" s="6" t="s">
        <v>679</v>
      </c>
      <c r="J19" s="17">
        <v>0.76</v>
      </c>
      <c r="K19" s="6" t="s">
        <v>100</v>
      </c>
      <c r="L19" s="18">
        <v>6.8000000000000005E-2</v>
      </c>
      <c r="M19" s="8">
        <v>1.43E-2</v>
      </c>
      <c r="N19" s="7">
        <v>400000</v>
      </c>
      <c r="O19" s="7">
        <v>132.19</v>
      </c>
      <c r="P19" s="7">
        <v>528.76</v>
      </c>
      <c r="R19" s="8">
        <v>1.2800000000000001E-2</v>
      </c>
      <c r="S19" s="8">
        <v>5.0000000000000001E-4</v>
      </c>
    </row>
    <row r="20" spans="2:19">
      <c r="B20" s="6" t="s">
        <v>680</v>
      </c>
      <c r="C20" s="17">
        <v>1089655</v>
      </c>
      <c r="D20" s="6"/>
      <c r="E20" s="6">
        <v>1175</v>
      </c>
      <c r="F20" s="6" t="s">
        <v>259</v>
      </c>
      <c r="G20" s="6" t="s">
        <v>228</v>
      </c>
      <c r="H20" s="6" t="s">
        <v>99</v>
      </c>
      <c r="I20" s="6" t="s">
        <v>681</v>
      </c>
      <c r="J20" s="17">
        <v>1.46</v>
      </c>
      <c r="K20" s="6" t="s">
        <v>100</v>
      </c>
      <c r="L20" s="18">
        <v>5.5500000000000001E-2</v>
      </c>
      <c r="M20" s="8">
        <v>1.06E-2</v>
      </c>
      <c r="N20" s="7">
        <v>750000</v>
      </c>
      <c r="O20" s="7">
        <v>135.87</v>
      </c>
      <c r="P20" s="7">
        <v>1019.02</v>
      </c>
      <c r="Q20" s="8">
        <v>1.2500000000000001E-2</v>
      </c>
      <c r="R20" s="8">
        <v>2.47E-2</v>
      </c>
      <c r="S20" s="8">
        <v>1E-3</v>
      </c>
    </row>
    <row r="21" spans="2:19">
      <c r="B21" s="6" t="s">
        <v>682</v>
      </c>
      <c r="C21" s="17">
        <v>1119247</v>
      </c>
      <c r="D21" s="6"/>
      <c r="E21" s="6">
        <v>1205</v>
      </c>
      <c r="F21" s="6" t="s">
        <v>248</v>
      </c>
      <c r="G21" s="6" t="s">
        <v>228</v>
      </c>
      <c r="H21" s="6" t="s">
        <v>99</v>
      </c>
      <c r="I21" s="6" t="s">
        <v>683</v>
      </c>
      <c r="J21" s="17">
        <v>0.82</v>
      </c>
      <c r="K21" s="6" t="s">
        <v>100</v>
      </c>
      <c r="L21" s="18">
        <v>7.0000000000000007E-2</v>
      </c>
      <c r="M21" s="8">
        <v>1.44E-2</v>
      </c>
      <c r="N21" s="7">
        <v>1700200.03</v>
      </c>
      <c r="O21" s="7">
        <v>132.81</v>
      </c>
      <c r="P21" s="7">
        <v>2258.04</v>
      </c>
      <c r="Q21" s="8">
        <v>5.9900000000000002E-2</v>
      </c>
      <c r="R21" s="8">
        <v>5.4800000000000001E-2</v>
      </c>
      <c r="S21" s="8">
        <v>2.2000000000000001E-3</v>
      </c>
    </row>
    <row r="22" spans="2:19">
      <c r="B22" s="6" t="s">
        <v>684</v>
      </c>
      <c r="C22" s="17">
        <v>306040098</v>
      </c>
      <c r="D22" s="6"/>
      <c r="E22" s="6">
        <v>604</v>
      </c>
      <c r="F22" s="6" t="s">
        <v>211</v>
      </c>
      <c r="G22" s="6" t="s">
        <v>256</v>
      </c>
      <c r="H22" s="6" t="s">
        <v>99</v>
      </c>
      <c r="I22" s="6" t="s">
        <v>685</v>
      </c>
      <c r="J22" s="17">
        <v>0.75</v>
      </c>
      <c r="K22" s="6" t="s">
        <v>100</v>
      </c>
      <c r="L22" s="18">
        <v>6.9000000000000006E-2</v>
      </c>
      <c r="M22" s="8">
        <v>1.7999999999999999E-2</v>
      </c>
      <c r="N22" s="7">
        <v>2000000</v>
      </c>
      <c r="O22" s="7">
        <v>131.41999999999999</v>
      </c>
      <c r="P22" s="7">
        <v>2628.4</v>
      </c>
      <c r="R22" s="8">
        <v>6.3799999999999996E-2</v>
      </c>
      <c r="S22" s="8">
        <v>2.5000000000000001E-3</v>
      </c>
    </row>
    <row r="23" spans="2:19">
      <c r="B23" s="6" t="s">
        <v>686</v>
      </c>
      <c r="C23" s="17">
        <v>6620215</v>
      </c>
      <c r="D23" s="6"/>
      <c r="E23" s="6">
        <v>662</v>
      </c>
      <c r="F23" s="6" t="s">
        <v>211</v>
      </c>
      <c r="G23" s="6" t="s">
        <v>256</v>
      </c>
      <c r="H23" s="6" t="s">
        <v>99</v>
      </c>
      <c r="I23" s="6" t="s">
        <v>687</v>
      </c>
      <c r="J23" s="17">
        <v>2.2000000000000002</v>
      </c>
      <c r="K23" s="6" t="s">
        <v>100</v>
      </c>
      <c r="L23" s="18">
        <v>5.7500000000000002E-2</v>
      </c>
      <c r="M23" s="8">
        <v>1.3599999999999999E-2</v>
      </c>
      <c r="N23" s="7">
        <v>2000000</v>
      </c>
      <c r="O23" s="7">
        <v>137.61000000000001</v>
      </c>
      <c r="P23" s="7">
        <v>2752.2</v>
      </c>
      <c r="Q23" s="8">
        <v>4.4000000000000003E-3</v>
      </c>
      <c r="R23" s="8">
        <v>6.6799999999999998E-2</v>
      </c>
      <c r="S23" s="8">
        <v>2.5999999999999999E-3</v>
      </c>
    </row>
    <row r="24" spans="2:19">
      <c r="B24" s="6" t="s">
        <v>688</v>
      </c>
      <c r="C24" s="17">
        <v>6620280</v>
      </c>
      <c r="D24" s="6"/>
      <c r="E24" s="6">
        <v>662</v>
      </c>
      <c r="F24" s="6" t="s">
        <v>211</v>
      </c>
      <c r="G24" s="6" t="s">
        <v>256</v>
      </c>
      <c r="H24" s="6" t="s">
        <v>99</v>
      </c>
      <c r="I24" s="6" t="s">
        <v>689</v>
      </c>
      <c r="J24" s="17">
        <v>5.27</v>
      </c>
      <c r="K24" s="6" t="s">
        <v>100</v>
      </c>
      <c r="L24" s="18">
        <v>5.7500000000000002E-2</v>
      </c>
      <c r="M24" s="8">
        <v>1.0500000000000001E-2</v>
      </c>
      <c r="N24" s="7">
        <v>886022</v>
      </c>
      <c r="O24" s="7">
        <v>150.55000000000001</v>
      </c>
      <c r="P24" s="7">
        <v>1333.91</v>
      </c>
      <c r="Q24" s="8">
        <v>6.9999999999999999E-4</v>
      </c>
      <c r="R24" s="8">
        <v>3.2399999999999998E-2</v>
      </c>
      <c r="S24" s="8">
        <v>1.2999999999999999E-3</v>
      </c>
    </row>
    <row r="25" spans="2:19">
      <c r="B25" s="6" t="s">
        <v>690</v>
      </c>
      <c r="C25" s="17">
        <v>99101537</v>
      </c>
      <c r="D25" s="6"/>
      <c r="E25" s="6"/>
      <c r="F25" s="6" t="s">
        <v>223</v>
      </c>
      <c r="G25" s="6" t="s">
        <v>270</v>
      </c>
      <c r="H25" s="6" t="s">
        <v>224</v>
      </c>
      <c r="I25" s="6" t="s">
        <v>691</v>
      </c>
      <c r="J25" s="17">
        <v>5.55</v>
      </c>
      <c r="K25" s="6" t="s">
        <v>100</v>
      </c>
      <c r="L25" s="18">
        <v>7.1499999999999994E-2</v>
      </c>
      <c r="M25" s="8">
        <v>1.55E-2</v>
      </c>
      <c r="N25" s="7">
        <v>10205122.76</v>
      </c>
      <c r="O25" s="7">
        <v>141.47999999999999</v>
      </c>
      <c r="P25" s="7">
        <v>14438.21</v>
      </c>
      <c r="R25" s="8">
        <v>0.3503</v>
      </c>
      <c r="S25" s="8">
        <v>1.38E-2</v>
      </c>
    </row>
    <row r="26" spans="2:19">
      <c r="B26" s="6" t="s">
        <v>692</v>
      </c>
      <c r="C26" s="17">
        <v>100669</v>
      </c>
      <c r="D26" s="6"/>
      <c r="E26" s="6"/>
      <c r="F26" s="6" t="s">
        <v>223</v>
      </c>
      <c r="G26" s="6" t="s">
        <v>270</v>
      </c>
      <c r="H26" s="6" t="s">
        <v>224</v>
      </c>
      <c r="I26" s="6" t="s">
        <v>693</v>
      </c>
      <c r="J26" s="17">
        <v>2.75</v>
      </c>
      <c r="K26" s="6" t="s">
        <v>100</v>
      </c>
      <c r="L26" s="18">
        <v>7.0900000000000005E-2</v>
      </c>
      <c r="M26" s="8">
        <v>1.2500000000000001E-2</v>
      </c>
      <c r="N26" s="7">
        <v>920481.58</v>
      </c>
      <c r="O26" s="7">
        <v>140.93</v>
      </c>
      <c r="P26" s="7">
        <v>1297.23</v>
      </c>
      <c r="Q26" s="8">
        <v>2.5999999999999999E-3</v>
      </c>
      <c r="R26" s="8">
        <v>3.15E-2</v>
      </c>
      <c r="S26" s="8">
        <v>1.1999999999999999E-3</v>
      </c>
    </row>
    <row r="27" spans="2:19">
      <c r="B27" s="6" t="s">
        <v>694</v>
      </c>
      <c r="C27" s="17">
        <v>1109198</v>
      </c>
      <c r="D27" s="6"/>
      <c r="E27" s="6">
        <v>1508</v>
      </c>
      <c r="F27" s="6" t="s">
        <v>223</v>
      </c>
      <c r="G27" s="6" t="s">
        <v>270</v>
      </c>
      <c r="H27" s="6" t="s">
        <v>224</v>
      </c>
      <c r="I27" s="6" t="s">
        <v>695</v>
      </c>
      <c r="J27" s="17">
        <v>0.21</v>
      </c>
      <c r="K27" s="6" t="s">
        <v>100</v>
      </c>
      <c r="L27" s="18">
        <v>6.5000000000000002E-2</v>
      </c>
      <c r="M27" s="8">
        <v>1.7500000000000002E-2</v>
      </c>
      <c r="N27" s="7">
        <v>100000.04</v>
      </c>
      <c r="O27" s="7">
        <v>120.31</v>
      </c>
      <c r="P27" s="7">
        <v>120.31</v>
      </c>
      <c r="Q27" s="8">
        <v>8.9999999999999998E-4</v>
      </c>
      <c r="R27" s="8">
        <v>2.8999999999999998E-3</v>
      </c>
      <c r="S27" s="8">
        <v>1E-4</v>
      </c>
    </row>
    <row r="28" spans="2:19">
      <c r="B28" s="6" t="s">
        <v>696</v>
      </c>
      <c r="C28" s="17">
        <v>2590081</v>
      </c>
      <c r="D28" s="6"/>
      <c r="E28" s="6">
        <v>259</v>
      </c>
      <c r="F28" s="6" t="s">
        <v>463</v>
      </c>
      <c r="G28" s="6" t="s">
        <v>296</v>
      </c>
      <c r="H28" s="6" t="s">
        <v>99</v>
      </c>
      <c r="I28" s="6" t="s">
        <v>697</v>
      </c>
      <c r="J28" s="17">
        <v>1.19</v>
      </c>
      <c r="K28" s="6" t="s">
        <v>100</v>
      </c>
      <c r="L28" s="18">
        <v>6.5000000000000002E-2</v>
      </c>
      <c r="M28" s="8">
        <v>3.7100000000000001E-2</v>
      </c>
      <c r="N28" s="7">
        <v>639536.17000000004</v>
      </c>
      <c r="O28" s="7">
        <v>130.41999999999999</v>
      </c>
      <c r="P28" s="7">
        <v>834.08</v>
      </c>
      <c r="Q28" s="8">
        <v>2.7400000000000001E-2</v>
      </c>
      <c r="R28" s="8">
        <v>2.0199999999999999E-2</v>
      </c>
      <c r="S28" s="8">
        <v>8.0000000000000004E-4</v>
      </c>
    </row>
    <row r="29" spans="2:19">
      <c r="B29" s="6" t="s">
        <v>698</v>
      </c>
      <c r="C29" s="17">
        <v>1099126</v>
      </c>
      <c r="D29" s="6"/>
      <c r="E29" s="6">
        <v>1264</v>
      </c>
      <c r="F29" s="6" t="s">
        <v>223</v>
      </c>
      <c r="G29" s="6" t="s">
        <v>302</v>
      </c>
      <c r="H29" s="6" t="s">
        <v>99</v>
      </c>
      <c r="I29" s="6" t="s">
        <v>699</v>
      </c>
      <c r="J29" s="17">
        <v>1.21</v>
      </c>
      <c r="K29" s="6" t="s">
        <v>100</v>
      </c>
      <c r="L29" s="18">
        <v>5.6000000000000001E-2</v>
      </c>
      <c r="M29" s="8">
        <v>1.52E-2</v>
      </c>
      <c r="N29" s="7">
        <v>1070774.1399999999</v>
      </c>
      <c r="O29" s="7">
        <v>126.87</v>
      </c>
      <c r="P29" s="7">
        <v>1358.49</v>
      </c>
      <c r="Q29" s="8">
        <v>5.7599999999999998E-2</v>
      </c>
      <c r="R29" s="8">
        <v>3.3000000000000002E-2</v>
      </c>
      <c r="S29" s="8">
        <v>1.2999999999999999E-3</v>
      </c>
    </row>
    <row r="30" spans="2:19">
      <c r="B30" s="6" t="s">
        <v>700</v>
      </c>
      <c r="C30" s="17">
        <v>3780038</v>
      </c>
      <c r="D30" s="6"/>
      <c r="E30" s="6">
        <v>378</v>
      </c>
      <c r="F30" s="6" t="s">
        <v>268</v>
      </c>
      <c r="G30" s="6" t="s">
        <v>701</v>
      </c>
      <c r="H30" s="6" t="s">
        <v>99</v>
      </c>
      <c r="I30" s="6" t="s">
        <v>702</v>
      </c>
      <c r="J30" s="17">
        <v>1.2</v>
      </c>
      <c r="K30" s="6" t="s">
        <v>100</v>
      </c>
      <c r="L30" s="18">
        <v>6.4070000000000002E-2</v>
      </c>
      <c r="M30" s="8">
        <v>0.43009999999999998</v>
      </c>
      <c r="N30" s="7">
        <v>558381.29</v>
      </c>
      <c r="O30" s="7">
        <v>80.31</v>
      </c>
      <c r="P30" s="7">
        <v>448.44</v>
      </c>
      <c r="Q30" s="8">
        <v>8.6999999999999994E-3</v>
      </c>
      <c r="R30" s="8">
        <v>1.09E-2</v>
      </c>
      <c r="S30" s="8">
        <v>4.0000000000000002E-4</v>
      </c>
    </row>
    <row r="31" spans="2:19">
      <c r="B31" s="6" t="s">
        <v>703</v>
      </c>
      <c r="C31" s="17">
        <v>1109180</v>
      </c>
      <c r="D31" s="6"/>
      <c r="E31" s="6">
        <v>1507</v>
      </c>
      <c r="F31" s="6" t="s">
        <v>459</v>
      </c>
      <c r="G31" s="6" t="s">
        <v>704</v>
      </c>
      <c r="H31" s="6" t="s">
        <v>224</v>
      </c>
      <c r="I31" s="6" t="s">
        <v>705</v>
      </c>
      <c r="K31" s="6" t="s">
        <v>100</v>
      </c>
      <c r="L31" s="18">
        <v>6.1499999999999999E-2</v>
      </c>
      <c r="M31" s="8">
        <v>2.8582000000000001</v>
      </c>
      <c r="N31" s="7">
        <v>1302674.47</v>
      </c>
      <c r="O31" s="7">
        <v>0</v>
      </c>
      <c r="P31" s="7">
        <v>0</v>
      </c>
      <c r="Q31" s="8">
        <v>9.2999999999999992E-3</v>
      </c>
      <c r="R31" s="8">
        <v>0</v>
      </c>
      <c r="S31" s="8">
        <v>0</v>
      </c>
    </row>
    <row r="32" spans="2:19">
      <c r="B32" s="6" t="s">
        <v>706</v>
      </c>
      <c r="C32" s="17">
        <v>1126770</v>
      </c>
      <c r="D32" s="6"/>
      <c r="E32" s="6">
        <v>1507</v>
      </c>
      <c r="F32" s="6" t="s">
        <v>223</v>
      </c>
      <c r="G32" s="6"/>
      <c r="H32" s="6"/>
      <c r="I32" s="6"/>
      <c r="K32" s="6" t="s">
        <v>100</v>
      </c>
      <c r="N32" s="7">
        <v>260534.8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6" t="s">
        <v>707</v>
      </c>
      <c r="C33" s="17">
        <v>1790054</v>
      </c>
      <c r="D33" s="6"/>
      <c r="E33" s="6">
        <v>179</v>
      </c>
      <c r="F33" s="6" t="s">
        <v>223</v>
      </c>
      <c r="G33" s="6"/>
      <c r="H33" s="6"/>
      <c r="I33" s="6"/>
      <c r="K33" s="6" t="s">
        <v>100</v>
      </c>
      <c r="N33" s="7">
        <v>21948.6</v>
      </c>
      <c r="O33" s="7">
        <v>17.649999999999999</v>
      </c>
      <c r="P33" s="7">
        <v>3.87</v>
      </c>
      <c r="Q33" s="8">
        <v>2.0000000000000001E-4</v>
      </c>
      <c r="R33" s="8">
        <v>1E-4</v>
      </c>
      <c r="S33" s="8">
        <v>0</v>
      </c>
    </row>
    <row r="34" spans="2:19">
      <c r="B34" s="6" t="s">
        <v>708</v>
      </c>
      <c r="C34" s="17">
        <v>1101567</v>
      </c>
      <c r="D34" s="6"/>
      <c r="E34" s="6">
        <v>2202</v>
      </c>
      <c r="F34" s="6" t="s">
        <v>259</v>
      </c>
      <c r="G34" s="6"/>
      <c r="H34" s="6"/>
      <c r="I34" s="6"/>
      <c r="K34" s="6" t="s">
        <v>100</v>
      </c>
      <c r="N34" s="7">
        <v>2828622.99</v>
      </c>
      <c r="O34" s="7">
        <v>94.9</v>
      </c>
      <c r="P34" s="7">
        <v>2684.36</v>
      </c>
      <c r="Q34" s="8">
        <v>2.0999999999999999E-3</v>
      </c>
      <c r="R34" s="8">
        <v>6.5100000000000005E-2</v>
      </c>
      <c r="S34" s="8">
        <v>2.5999999999999999E-3</v>
      </c>
    </row>
    <row r="35" spans="2:19">
      <c r="B35" s="6" t="s">
        <v>709</v>
      </c>
      <c r="C35" s="17">
        <v>7749997</v>
      </c>
      <c r="D35" s="6"/>
      <c r="E35" s="6"/>
      <c r="F35" s="6" t="s">
        <v>248</v>
      </c>
      <c r="G35" s="6"/>
      <c r="H35" s="6"/>
      <c r="I35" s="6"/>
      <c r="K35" s="6" t="s">
        <v>100</v>
      </c>
      <c r="N35" s="7">
        <v>33857.5</v>
      </c>
      <c r="O35" s="7">
        <v>0</v>
      </c>
      <c r="P35" s="7">
        <v>0</v>
      </c>
      <c r="R35" s="8">
        <v>0</v>
      </c>
      <c r="S35" s="8">
        <v>0</v>
      </c>
    </row>
    <row r="36" spans="2:19">
      <c r="B36" s="6" t="s">
        <v>710</v>
      </c>
      <c r="C36" s="17">
        <v>4150124</v>
      </c>
      <c r="D36" s="6"/>
      <c r="E36" s="6">
        <v>415</v>
      </c>
      <c r="F36" s="6" t="s">
        <v>223</v>
      </c>
      <c r="G36" s="6"/>
      <c r="H36" s="6"/>
      <c r="I36" s="6"/>
      <c r="K36" s="6" t="s">
        <v>100</v>
      </c>
      <c r="N36" s="7">
        <v>189135.45</v>
      </c>
      <c r="O36" s="7">
        <v>26.9</v>
      </c>
      <c r="P36" s="7">
        <v>50.88</v>
      </c>
      <c r="Q36" s="8">
        <v>5.9999999999999995E-4</v>
      </c>
      <c r="R36" s="8">
        <v>1.1999999999999999E-3</v>
      </c>
      <c r="S36" s="8">
        <v>0</v>
      </c>
    </row>
    <row r="37" spans="2:19">
      <c r="B37" s="6" t="s">
        <v>711</v>
      </c>
      <c r="C37" s="17">
        <v>4150090</v>
      </c>
      <c r="D37" s="6"/>
      <c r="E37" s="6">
        <v>415</v>
      </c>
      <c r="F37" s="6" t="s">
        <v>223</v>
      </c>
      <c r="G37" s="6"/>
      <c r="H37" s="6"/>
      <c r="I37" s="6"/>
      <c r="K37" s="6" t="s">
        <v>100</v>
      </c>
      <c r="N37" s="7">
        <v>90521.84</v>
      </c>
      <c r="O37" s="7">
        <v>9.6</v>
      </c>
      <c r="P37" s="7">
        <v>8.69</v>
      </c>
      <c r="Q37" s="8">
        <v>8.9999999999999998E-4</v>
      </c>
      <c r="R37" s="8">
        <v>2.0000000000000001E-4</v>
      </c>
      <c r="S37" s="8">
        <v>0</v>
      </c>
    </row>
    <row r="38" spans="2:19">
      <c r="B38" s="6" t="s">
        <v>712</v>
      </c>
      <c r="C38" s="17">
        <v>1101971</v>
      </c>
      <c r="D38" s="6"/>
      <c r="E38" s="6">
        <v>1398</v>
      </c>
      <c r="F38" s="6" t="s">
        <v>223</v>
      </c>
      <c r="G38" s="6"/>
      <c r="H38" s="6"/>
      <c r="I38" s="6"/>
      <c r="K38" s="6" t="s">
        <v>100</v>
      </c>
      <c r="N38" s="7">
        <v>3859.19</v>
      </c>
      <c r="O38" s="7">
        <v>20.6</v>
      </c>
      <c r="P38" s="7">
        <v>0.79</v>
      </c>
      <c r="Q38" s="8">
        <v>1E-4</v>
      </c>
      <c r="R38" s="8">
        <v>0</v>
      </c>
      <c r="S38" s="8">
        <v>0</v>
      </c>
    </row>
    <row r="39" spans="2:19">
      <c r="B39" s="6" t="s">
        <v>713</v>
      </c>
      <c r="C39" s="17">
        <v>5570015</v>
      </c>
      <c r="D39" s="6"/>
      <c r="E39" s="6">
        <v>557</v>
      </c>
      <c r="F39" s="6" t="s">
        <v>223</v>
      </c>
      <c r="G39" s="6"/>
      <c r="H39" s="6"/>
      <c r="I39" s="6"/>
      <c r="K39" s="6" t="s">
        <v>100</v>
      </c>
      <c r="L39" s="18">
        <v>4.7E-2</v>
      </c>
      <c r="N39" s="7">
        <v>31326.51</v>
      </c>
      <c r="O39" s="7">
        <v>0</v>
      </c>
      <c r="P39" s="7">
        <v>0</v>
      </c>
      <c r="Q39" s="8">
        <v>8.9999999999999998E-4</v>
      </c>
      <c r="R39" s="8">
        <v>0</v>
      </c>
      <c r="S39" s="8">
        <v>0</v>
      </c>
    </row>
    <row r="40" spans="2:19">
      <c r="B40" s="13" t="s">
        <v>714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715</v>
      </c>
      <c r="C41" s="14"/>
      <c r="D41" s="13"/>
      <c r="E41" s="13"/>
      <c r="F41" s="13"/>
      <c r="G41" s="13"/>
      <c r="H41" s="13"/>
      <c r="I41" s="13"/>
      <c r="J41" s="14">
        <v>3.72</v>
      </c>
      <c r="K41" s="13"/>
      <c r="M41" s="16">
        <v>3.8100000000000002E-2</v>
      </c>
      <c r="N41" s="15">
        <v>300000</v>
      </c>
      <c r="P41" s="15">
        <v>1125.04</v>
      </c>
      <c r="R41" s="16">
        <v>2.7300000000000001E-2</v>
      </c>
      <c r="S41" s="16">
        <v>1.1000000000000001E-3</v>
      </c>
    </row>
    <row r="42" spans="2:19">
      <c r="B42" s="6" t="s">
        <v>716</v>
      </c>
      <c r="C42" s="17">
        <v>1139161</v>
      </c>
      <c r="D42" s="6"/>
      <c r="E42" s="6">
        <v>260</v>
      </c>
      <c r="F42" s="6" t="s">
        <v>717</v>
      </c>
      <c r="G42" s="6" t="s">
        <v>256</v>
      </c>
      <c r="H42" s="6" t="s">
        <v>99</v>
      </c>
      <c r="I42" s="6" t="s">
        <v>718</v>
      </c>
      <c r="J42" s="17">
        <v>3.72</v>
      </c>
      <c r="K42" s="6" t="s">
        <v>43</v>
      </c>
      <c r="L42" s="18">
        <v>3.6999999999999998E-2</v>
      </c>
      <c r="M42" s="8">
        <v>3.8100000000000002E-2</v>
      </c>
      <c r="N42" s="7">
        <v>300000</v>
      </c>
      <c r="O42" s="7">
        <v>99.87</v>
      </c>
      <c r="P42" s="7">
        <v>1125.04</v>
      </c>
      <c r="Q42" s="8">
        <v>4.4999999999999997E-3</v>
      </c>
      <c r="R42" s="8">
        <v>2.7300000000000001E-2</v>
      </c>
      <c r="S42" s="8">
        <v>1.1000000000000001E-3</v>
      </c>
    </row>
    <row r="43" spans="2:19">
      <c r="B43" s="13" t="s">
        <v>719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720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721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722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149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647</v>
      </c>
    </row>
    <row r="7" spans="2:13" ht="15.75">
      <c r="B7" s="2" t="s">
        <v>433</v>
      </c>
    </row>
    <row r="8" spans="2:13">
      <c r="B8" s="3" t="s">
        <v>80</v>
      </c>
      <c r="C8" s="3" t="s">
        <v>81</v>
      </c>
      <c r="D8" s="3" t="s">
        <v>195</v>
      </c>
      <c r="E8" s="3" t="s">
        <v>82</v>
      </c>
      <c r="F8" s="3" t="s">
        <v>196</v>
      </c>
      <c r="G8" s="3" t="s">
        <v>85</v>
      </c>
      <c r="H8" s="3" t="s">
        <v>155</v>
      </c>
      <c r="I8" s="3" t="s">
        <v>42</v>
      </c>
      <c r="J8" s="3" t="s">
        <v>648</v>
      </c>
      <c r="K8" s="3" t="s">
        <v>156</v>
      </c>
      <c r="L8" s="3" t="s">
        <v>157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723</v>
      </c>
      <c r="C11" s="12"/>
      <c r="D11" s="3"/>
      <c r="E11" s="3"/>
      <c r="F11" s="3"/>
      <c r="G11" s="3"/>
      <c r="H11" s="9">
        <v>103700.49</v>
      </c>
      <c r="J11" s="9">
        <v>2881.77</v>
      </c>
      <c r="L11" s="10">
        <v>1</v>
      </c>
      <c r="M11" s="10">
        <v>2.8E-3</v>
      </c>
    </row>
    <row r="12" spans="2:13">
      <c r="B12" s="3" t="s">
        <v>724</v>
      </c>
      <c r="C12" s="12"/>
      <c r="D12" s="3"/>
      <c r="E12" s="3"/>
      <c r="F12" s="3"/>
      <c r="G12" s="3"/>
      <c r="H12" s="9">
        <v>103700.49</v>
      </c>
      <c r="J12" s="9">
        <v>2881.77</v>
      </c>
      <c r="L12" s="10">
        <v>1</v>
      </c>
      <c r="M12" s="10">
        <v>2.8E-3</v>
      </c>
    </row>
    <row r="13" spans="2:13">
      <c r="B13" s="13" t="s">
        <v>435</v>
      </c>
      <c r="C13" s="14"/>
      <c r="D13" s="13"/>
      <c r="E13" s="13"/>
      <c r="F13" s="13"/>
      <c r="G13" s="13"/>
      <c r="H13" s="15">
        <v>103700.49</v>
      </c>
      <c r="J13" s="15">
        <v>2881.77</v>
      </c>
      <c r="L13" s="16">
        <v>1</v>
      </c>
      <c r="M13" s="16">
        <v>2.8E-3</v>
      </c>
    </row>
    <row r="14" spans="2:13">
      <c r="B14" s="6" t="s">
        <v>725</v>
      </c>
      <c r="C14" s="17">
        <v>1107523</v>
      </c>
      <c r="D14" s="6"/>
      <c r="E14" s="6">
        <v>1497</v>
      </c>
      <c r="F14" s="6" t="s">
        <v>268</v>
      </c>
      <c r="G14" s="6" t="s">
        <v>100</v>
      </c>
      <c r="H14" s="7">
        <v>40990</v>
      </c>
      <c r="I14" s="7">
        <v>0</v>
      </c>
      <c r="J14" s="7">
        <v>0</v>
      </c>
      <c r="K14" s="8">
        <v>3.7000000000000002E-3</v>
      </c>
      <c r="L14" s="8">
        <v>0</v>
      </c>
      <c r="M14" s="8">
        <v>0</v>
      </c>
    </row>
    <row r="15" spans="2:13">
      <c r="B15" s="6" t="s">
        <v>726</v>
      </c>
      <c r="C15" s="17">
        <v>6460018</v>
      </c>
      <c r="D15" s="6"/>
      <c r="E15" s="6">
        <v>646</v>
      </c>
      <c r="F15" s="6" t="s">
        <v>248</v>
      </c>
      <c r="G15" s="6" t="s">
        <v>100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727</v>
      </c>
      <c r="C16" s="17">
        <v>222100513</v>
      </c>
      <c r="D16" s="6"/>
      <c r="E16" s="6"/>
      <c r="F16" s="6" t="s">
        <v>361</v>
      </c>
      <c r="G16" s="6" t="s">
        <v>100</v>
      </c>
      <c r="H16" s="7">
        <v>364.49</v>
      </c>
      <c r="I16" s="7">
        <v>777807.96</v>
      </c>
      <c r="J16" s="7">
        <v>2835.03</v>
      </c>
      <c r="L16" s="8">
        <v>0.98380000000000001</v>
      </c>
      <c r="M16" s="8">
        <v>2.7000000000000001E-3</v>
      </c>
    </row>
    <row r="17" spans="2:13">
      <c r="B17" s="6" t="s">
        <v>728</v>
      </c>
      <c r="C17" s="17">
        <v>1093046</v>
      </c>
      <c r="D17" s="6"/>
      <c r="E17" s="6">
        <v>1246</v>
      </c>
      <c r="F17" s="6" t="s">
        <v>223</v>
      </c>
      <c r="G17" s="6" t="s">
        <v>100</v>
      </c>
      <c r="H17" s="7">
        <v>62312</v>
      </c>
      <c r="I17" s="7">
        <v>75</v>
      </c>
      <c r="J17" s="7">
        <v>46.73</v>
      </c>
      <c r="K17" s="8">
        <v>3.0999999999999999E-3</v>
      </c>
      <c r="L17" s="8">
        <v>1.6199999999999999E-2</v>
      </c>
      <c r="M17" s="8">
        <v>0</v>
      </c>
    </row>
    <row r="18" spans="2:13">
      <c r="B18" s="3" t="s">
        <v>729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519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520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149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730</v>
      </c>
    </row>
    <row r="8" spans="2:11">
      <c r="B8" s="3" t="s">
        <v>80</v>
      </c>
      <c r="C8" s="3" t="s">
        <v>81</v>
      </c>
      <c r="D8" s="3" t="s">
        <v>85</v>
      </c>
      <c r="E8" s="3" t="s">
        <v>153</v>
      </c>
      <c r="F8" s="3" t="s">
        <v>155</v>
      </c>
      <c r="G8" s="3" t="s">
        <v>42</v>
      </c>
      <c r="H8" s="3" t="s">
        <v>648</v>
      </c>
      <c r="I8" s="3" t="s">
        <v>156</v>
      </c>
      <c r="J8" s="3" t="s">
        <v>157</v>
      </c>
      <c r="K8" s="3" t="s">
        <v>90</v>
      </c>
    </row>
    <row r="9" spans="2:11" ht="13.5" thickBot="1">
      <c r="B9" s="4"/>
      <c r="C9" s="4"/>
      <c r="D9" s="4"/>
      <c r="E9" s="4" t="s">
        <v>158</v>
      </c>
      <c r="F9" s="4" t="s">
        <v>160</v>
      </c>
      <c r="G9" s="4" t="s">
        <v>161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731</v>
      </c>
      <c r="C11" s="12"/>
      <c r="D11" s="3"/>
      <c r="E11" s="3"/>
      <c r="F11" s="9">
        <v>30622210.780000001</v>
      </c>
      <c r="H11" s="9">
        <v>103795.76</v>
      </c>
      <c r="J11" s="10">
        <v>1</v>
      </c>
      <c r="K11" s="10">
        <v>9.9500000000000005E-2</v>
      </c>
    </row>
    <row r="12" spans="2:11">
      <c r="B12" s="3" t="s">
        <v>732</v>
      </c>
      <c r="C12" s="12"/>
      <c r="D12" s="3"/>
      <c r="E12" s="3"/>
      <c r="F12" s="9">
        <v>13117099.9</v>
      </c>
      <c r="H12" s="9">
        <v>26504.95</v>
      </c>
      <c r="J12" s="10">
        <v>0.25540000000000002</v>
      </c>
      <c r="K12" s="10">
        <v>2.5399999999999999E-2</v>
      </c>
    </row>
    <row r="13" spans="2:11">
      <c r="B13" s="13" t="s">
        <v>733</v>
      </c>
      <c r="C13" s="14"/>
      <c r="D13" s="13"/>
      <c r="E13" s="13"/>
      <c r="F13" s="15">
        <v>5511548.1200000001</v>
      </c>
      <c r="H13" s="15">
        <v>4204.7</v>
      </c>
      <c r="J13" s="16">
        <v>4.0500000000000001E-2</v>
      </c>
      <c r="K13" s="16">
        <v>4.0000000000000001E-3</v>
      </c>
    </row>
    <row r="14" spans="2:11">
      <c r="B14" s="6" t="s">
        <v>734</v>
      </c>
      <c r="C14" s="17">
        <v>200112548</v>
      </c>
      <c r="D14" s="6" t="s">
        <v>43</v>
      </c>
      <c r="E14" s="6" t="s">
        <v>735</v>
      </c>
      <c r="F14" s="7">
        <v>405505</v>
      </c>
      <c r="G14" s="7">
        <v>2.78</v>
      </c>
      <c r="H14" s="7">
        <v>42.28</v>
      </c>
      <c r="J14" s="8">
        <v>4.0000000000000002E-4</v>
      </c>
      <c r="K14" s="8">
        <v>0</v>
      </c>
    </row>
    <row r="15" spans="2:11">
      <c r="B15" s="6" t="s">
        <v>736</v>
      </c>
      <c r="C15" s="17">
        <v>200209336</v>
      </c>
      <c r="D15" s="6" t="s">
        <v>43</v>
      </c>
      <c r="E15" s="6" t="s">
        <v>737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738</v>
      </c>
      <c r="C16" s="17">
        <v>200130789</v>
      </c>
      <c r="D16" s="6" t="s">
        <v>43</v>
      </c>
      <c r="E16" s="6" t="s">
        <v>739</v>
      </c>
      <c r="F16" s="7">
        <v>198907.16</v>
      </c>
      <c r="G16" s="7">
        <v>19.39</v>
      </c>
      <c r="H16" s="7">
        <v>144.84</v>
      </c>
      <c r="J16" s="8">
        <v>1.4E-3</v>
      </c>
      <c r="K16" s="8">
        <v>1E-4</v>
      </c>
    </row>
    <row r="17" spans="2:11">
      <c r="B17" s="6" t="s">
        <v>740</v>
      </c>
      <c r="C17" s="17">
        <v>200107449</v>
      </c>
      <c r="D17" s="6" t="s">
        <v>43</v>
      </c>
      <c r="E17" s="6" t="s">
        <v>741</v>
      </c>
      <c r="F17" s="7">
        <v>723424</v>
      </c>
      <c r="G17" s="7">
        <v>80.64</v>
      </c>
      <c r="H17" s="7">
        <v>2190.59</v>
      </c>
      <c r="J17" s="8">
        <v>2.1100000000000001E-2</v>
      </c>
      <c r="K17" s="8">
        <v>2.0999999999999999E-3</v>
      </c>
    </row>
    <row r="18" spans="2:11">
      <c r="B18" s="6" t="s">
        <v>742</v>
      </c>
      <c r="C18" s="17">
        <v>200206852</v>
      </c>
      <c r="D18" s="6" t="s">
        <v>43</v>
      </c>
      <c r="E18" s="6" t="s">
        <v>743</v>
      </c>
      <c r="F18" s="7">
        <v>282503</v>
      </c>
      <c r="G18" s="7">
        <v>6.43</v>
      </c>
      <c r="H18" s="7">
        <v>68.22</v>
      </c>
      <c r="J18" s="8">
        <v>6.9999999999999999E-4</v>
      </c>
      <c r="K18" s="8">
        <v>1E-4</v>
      </c>
    </row>
    <row r="19" spans="2:11">
      <c r="B19" s="6" t="s">
        <v>744</v>
      </c>
      <c r="C19" s="17">
        <v>200110237</v>
      </c>
      <c r="D19" s="6" t="s">
        <v>43</v>
      </c>
      <c r="E19" s="6" t="s">
        <v>745</v>
      </c>
      <c r="F19" s="7">
        <v>258393.5</v>
      </c>
      <c r="G19" s="7">
        <v>0.12</v>
      </c>
      <c r="H19" s="7">
        <v>1.2</v>
      </c>
      <c r="J19" s="8">
        <v>0</v>
      </c>
      <c r="K19" s="8">
        <v>0</v>
      </c>
    </row>
    <row r="20" spans="2:11">
      <c r="B20" s="6" t="s">
        <v>746</v>
      </c>
      <c r="C20" s="17">
        <v>200107100</v>
      </c>
      <c r="D20" s="6" t="s">
        <v>43</v>
      </c>
      <c r="E20" s="6" t="s">
        <v>747</v>
      </c>
      <c r="F20" s="7">
        <v>590616.14</v>
      </c>
      <c r="G20" s="7">
        <v>4.49</v>
      </c>
      <c r="H20" s="7">
        <v>99.49</v>
      </c>
      <c r="J20" s="8">
        <v>1E-3</v>
      </c>
      <c r="K20" s="8">
        <v>1E-4</v>
      </c>
    </row>
    <row r="21" spans="2:11">
      <c r="B21" s="6" t="s">
        <v>748</v>
      </c>
      <c r="C21" s="17">
        <v>200192409</v>
      </c>
      <c r="D21" s="6" t="s">
        <v>100</v>
      </c>
      <c r="E21" s="6" t="s">
        <v>749</v>
      </c>
      <c r="F21" s="7">
        <v>60000</v>
      </c>
      <c r="G21" s="7">
        <v>0</v>
      </c>
      <c r="H21" s="7">
        <v>0</v>
      </c>
      <c r="J21" s="8">
        <v>0</v>
      </c>
      <c r="K21" s="8">
        <v>0</v>
      </c>
    </row>
    <row r="22" spans="2:11">
      <c r="B22" s="6" t="s">
        <v>750</v>
      </c>
      <c r="C22" s="17">
        <v>200111557</v>
      </c>
      <c r="D22" s="6" t="s">
        <v>43</v>
      </c>
      <c r="E22" s="6" t="s">
        <v>751</v>
      </c>
      <c r="F22" s="7">
        <v>361411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752</v>
      </c>
      <c r="C23" s="17">
        <v>200111896</v>
      </c>
      <c r="D23" s="6" t="s">
        <v>43</v>
      </c>
      <c r="E23" s="6" t="s">
        <v>753</v>
      </c>
      <c r="F23" s="7">
        <v>7373</v>
      </c>
      <c r="G23" s="7">
        <v>968.62</v>
      </c>
      <c r="H23" s="7">
        <v>268.17</v>
      </c>
      <c r="J23" s="8">
        <v>2.5999999999999999E-3</v>
      </c>
      <c r="K23" s="8">
        <v>2.9999999999999997E-4</v>
      </c>
    </row>
    <row r="24" spans="2:11">
      <c r="B24" s="6" t="s">
        <v>754</v>
      </c>
      <c r="C24" s="17">
        <v>200204386</v>
      </c>
      <c r="D24" s="6" t="s">
        <v>43</v>
      </c>
      <c r="E24" s="6" t="s">
        <v>755</v>
      </c>
      <c r="F24" s="7">
        <v>624122</v>
      </c>
      <c r="G24" s="7">
        <v>16.86</v>
      </c>
      <c r="H24" s="7">
        <v>395.07</v>
      </c>
      <c r="J24" s="8">
        <v>3.8E-3</v>
      </c>
      <c r="K24" s="8">
        <v>4.0000000000000002E-4</v>
      </c>
    </row>
    <row r="25" spans="2:11">
      <c r="B25" s="6" t="s">
        <v>756</v>
      </c>
      <c r="C25" s="17">
        <v>200113389</v>
      </c>
      <c r="D25" s="6" t="s">
        <v>43</v>
      </c>
      <c r="E25" s="6" t="s">
        <v>757</v>
      </c>
      <c r="F25" s="7">
        <v>399999</v>
      </c>
      <c r="G25" s="7">
        <v>39.99</v>
      </c>
      <c r="H25" s="7">
        <v>600.61</v>
      </c>
      <c r="J25" s="8">
        <v>5.7999999999999996E-3</v>
      </c>
      <c r="K25" s="8">
        <v>5.9999999999999995E-4</v>
      </c>
    </row>
    <row r="26" spans="2:11">
      <c r="B26" s="6" t="s">
        <v>758</v>
      </c>
      <c r="C26" s="17">
        <v>200110492</v>
      </c>
      <c r="D26" s="6" t="s">
        <v>43</v>
      </c>
      <c r="E26" s="6" t="s">
        <v>759</v>
      </c>
      <c r="F26" s="7">
        <v>205371.75</v>
      </c>
      <c r="G26" s="7">
        <v>50.88</v>
      </c>
      <c r="H26" s="7">
        <v>392.4</v>
      </c>
      <c r="J26" s="8">
        <v>3.8E-3</v>
      </c>
      <c r="K26" s="8">
        <v>4.0000000000000002E-4</v>
      </c>
    </row>
    <row r="27" spans="2:11">
      <c r="B27" s="6" t="s">
        <v>760</v>
      </c>
      <c r="C27" s="17">
        <v>200110310</v>
      </c>
      <c r="D27" s="6" t="s">
        <v>43</v>
      </c>
      <c r="E27" s="6" t="s">
        <v>761</v>
      </c>
      <c r="F27" s="7">
        <v>261887.97</v>
      </c>
      <c r="G27" s="7">
        <v>0.19</v>
      </c>
      <c r="H27" s="7">
        <v>1.83</v>
      </c>
      <c r="J27" s="8">
        <v>0</v>
      </c>
      <c r="K27" s="8">
        <v>0</v>
      </c>
    </row>
    <row r="28" spans="2:11">
      <c r="B28" s="6" t="s">
        <v>762</v>
      </c>
      <c r="C28" s="17">
        <v>200106458</v>
      </c>
      <c r="D28" s="6" t="s">
        <v>43</v>
      </c>
      <c r="E28" s="6" t="s">
        <v>749</v>
      </c>
      <c r="F28" s="7">
        <v>452809.69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13" t="s">
        <v>763</v>
      </c>
      <c r="C29" s="14"/>
      <c r="D29" s="13"/>
      <c r="E29" s="13"/>
      <c r="F29" s="15">
        <v>514316.3</v>
      </c>
      <c r="H29" s="15">
        <v>1169.08</v>
      </c>
      <c r="J29" s="16">
        <v>1.1299999999999999E-2</v>
      </c>
      <c r="K29" s="16">
        <v>1.1000000000000001E-3</v>
      </c>
    </row>
    <row r="30" spans="2:11">
      <c r="B30" s="6" t="s">
        <v>764</v>
      </c>
      <c r="C30" s="17">
        <v>666103213</v>
      </c>
      <c r="D30" s="6" t="s">
        <v>100</v>
      </c>
      <c r="E30" s="6"/>
      <c r="F30" s="7">
        <v>514316.3</v>
      </c>
      <c r="G30" s="7">
        <v>227.31</v>
      </c>
      <c r="H30" s="7">
        <v>1169.08</v>
      </c>
      <c r="J30" s="8">
        <v>1.1299999999999999E-2</v>
      </c>
      <c r="K30" s="8">
        <v>1.1000000000000001E-3</v>
      </c>
    </row>
    <row r="31" spans="2:11">
      <c r="B31" s="13" t="s">
        <v>765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766</v>
      </c>
      <c r="C32" s="14"/>
      <c r="D32" s="13"/>
      <c r="E32" s="13"/>
      <c r="F32" s="15">
        <v>7091235.4800000004</v>
      </c>
      <c r="H32" s="15">
        <v>21131.17</v>
      </c>
      <c r="J32" s="16">
        <v>0.2036</v>
      </c>
      <c r="K32" s="16">
        <v>2.0299999999999999E-2</v>
      </c>
    </row>
    <row r="33" spans="2:11">
      <c r="B33" s="6" t="s">
        <v>767</v>
      </c>
      <c r="C33" s="17">
        <v>666100136</v>
      </c>
      <c r="D33" s="6" t="s">
        <v>43</v>
      </c>
      <c r="E33" s="6" t="s">
        <v>768</v>
      </c>
      <c r="F33" s="7">
        <v>111351</v>
      </c>
      <c r="G33" s="7">
        <v>126.16</v>
      </c>
      <c r="H33" s="7">
        <v>527.49</v>
      </c>
      <c r="J33" s="8">
        <v>5.1000000000000004E-3</v>
      </c>
      <c r="K33" s="8">
        <v>5.0000000000000001E-4</v>
      </c>
    </row>
    <row r="34" spans="2:11">
      <c r="B34" s="6" t="s">
        <v>769</v>
      </c>
      <c r="C34" s="17">
        <v>666100003</v>
      </c>
      <c r="D34" s="6" t="s">
        <v>43</v>
      </c>
      <c r="E34" s="6" t="s">
        <v>770</v>
      </c>
      <c r="F34" s="7">
        <v>479248.63</v>
      </c>
      <c r="G34" s="7">
        <v>131</v>
      </c>
      <c r="H34" s="7">
        <v>2357.41</v>
      </c>
      <c r="J34" s="8">
        <v>2.2700000000000001E-2</v>
      </c>
      <c r="K34" s="8">
        <v>2.3E-3</v>
      </c>
    </row>
    <row r="35" spans="2:11">
      <c r="B35" s="6" t="s">
        <v>771</v>
      </c>
      <c r="C35" s="17">
        <v>666100128</v>
      </c>
      <c r="D35" s="6" t="s">
        <v>43</v>
      </c>
      <c r="E35" s="6" t="s">
        <v>772</v>
      </c>
      <c r="F35" s="7">
        <v>825691.79</v>
      </c>
      <c r="G35" s="7">
        <v>138.55000000000001</v>
      </c>
      <c r="H35" s="7">
        <v>4295.6499999999996</v>
      </c>
      <c r="J35" s="8">
        <v>4.1399999999999999E-2</v>
      </c>
      <c r="K35" s="8">
        <v>4.1000000000000003E-3</v>
      </c>
    </row>
    <row r="36" spans="2:11">
      <c r="B36" s="6" t="s">
        <v>773</v>
      </c>
      <c r="C36" s="17">
        <v>200167740</v>
      </c>
      <c r="D36" s="6" t="s">
        <v>43</v>
      </c>
      <c r="E36" s="6" t="s">
        <v>774</v>
      </c>
      <c r="F36" s="7">
        <v>297325</v>
      </c>
      <c r="G36" s="7">
        <v>5.3</v>
      </c>
      <c r="H36" s="7">
        <v>59.19</v>
      </c>
      <c r="J36" s="8">
        <v>5.9999999999999995E-4</v>
      </c>
      <c r="K36" s="8">
        <v>1E-4</v>
      </c>
    </row>
    <row r="37" spans="2:11">
      <c r="B37" s="6" t="s">
        <v>775</v>
      </c>
      <c r="C37" s="17">
        <v>200130037</v>
      </c>
      <c r="D37" s="6" t="s">
        <v>43</v>
      </c>
      <c r="E37" s="6" t="s">
        <v>776</v>
      </c>
      <c r="F37" s="7">
        <v>161943</v>
      </c>
      <c r="G37" s="7">
        <v>98.64</v>
      </c>
      <c r="H37" s="7">
        <v>599.84</v>
      </c>
      <c r="J37" s="8">
        <v>5.7999999999999996E-3</v>
      </c>
      <c r="K37" s="8">
        <v>5.9999999999999995E-4</v>
      </c>
    </row>
    <row r="38" spans="2:11">
      <c r="B38" s="6" t="s">
        <v>777</v>
      </c>
      <c r="C38" s="17">
        <v>666100979</v>
      </c>
      <c r="D38" s="6" t="s">
        <v>43</v>
      </c>
      <c r="E38" s="6" t="s">
        <v>776</v>
      </c>
      <c r="F38" s="7">
        <v>1097462.6200000001</v>
      </c>
      <c r="G38" s="7">
        <v>133.69</v>
      </c>
      <c r="H38" s="7">
        <v>5509.34</v>
      </c>
      <c r="J38" s="8">
        <v>5.3100000000000001E-2</v>
      </c>
      <c r="K38" s="8">
        <v>5.3E-3</v>
      </c>
    </row>
    <row r="39" spans="2:11">
      <c r="B39" s="6" t="s">
        <v>778</v>
      </c>
      <c r="C39" s="17">
        <v>666100789</v>
      </c>
      <c r="D39" s="6" t="s">
        <v>100</v>
      </c>
      <c r="E39" s="6" t="s">
        <v>779</v>
      </c>
      <c r="F39" s="7">
        <v>2064986.99</v>
      </c>
      <c r="G39" s="7">
        <v>119.89</v>
      </c>
      <c r="H39" s="7">
        <v>2475.77</v>
      </c>
      <c r="J39" s="8">
        <v>2.3900000000000001E-2</v>
      </c>
      <c r="K39" s="8">
        <v>2.3999999999999998E-3</v>
      </c>
    </row>
    <row r="40" spans="2:11">
      <c r="B40" s="6" t="s">
        <v>780</v>
      </c>
      <c r="C40" s="17">
        <v>666100144</v>
      </c>
      <c r="D40" s="6" t="s">
        <v>43</v>
      </c>
      <c r="E40" s="6" t="s">
        <v>781</v>
      </c>
      <c r="F40" s="7">
        <v>313373.45</v>
      </c>
      <c r="G40" s="7">
        <v>299.26</v>
      </c>
      <c r="H40" s="7">
        <v>3521.42</v>
      </c>
      <c r="J40" s="8">
        <v>3.39E-2</v>
      </c>
      <c r="K40" s="8">
        <v>3.3999999999999998E-3</v>
      </c>
    </row>
    <row r="41" spans="2:11">
      <c r="B41" s="6" t="s">
        <v>782</v>
      </c>
      <c r="C41" s="17">
        <v>666100730</v>
      </c>
      <c r="D41" s="6" t="s">
        <v>100</v>
      </c>
      <c r="E41" s="6" t="s">
        <v>783</v>
      </c>
      <c r="F41" s="7">
        <v>1739853</v>
      </c>
      <c r="G41" s="7">
        <v>102.6</v>
      </c>
      <c r="H41" s="7">
        <v>1785.06</v>
      </c>
      <c r="J41" s="8">
        <v>1.72E-2</v>
      </c>
      <c r="K41" s="8">
        <v>1.6999999999999999E-3</v>
      </c>
    </row>
    <row r="42" spans="2:11">
      <c r="B42" s="3" t="s">
        <v>784</v>
      </c>
      <c r="C42" s="12"/>
      <c r="D42" s="3"/>
      <c r="E42" s="3"/>
      <c r="F42" s="9">
        <v>17505110.879999999</v>
      </c>
      <c r="H42" s="9">
        <v>77290.81</v>
      </c>
      <c r="J42" s="10">
        <v>0.74460000000000004</v>
      </c>
      <c r="K42" s="10">
        <v>7.4099999999999999E-2</v>
      </c>
    </row>
    <row r="43" spans="2:11">
      <c r="B43" s="13" t="s">
        <v>733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763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765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766</v>
      </c>
      <c r="C46" s="14"/>
      <c r="D46" s="13"/>
      <c r="E46" s="13"/>
      <c r="F46" s="15">
        <v>17505110.879999999</v>
      </c>
      <c r="H46" s="15">
        <v>77290.81</v>
      </c>
      <c r="J46" s="16">
        <v>0.74460000000000004</v>
      </c>
      <c r="K46" s="16">
        <v>7.4099999999999999E-2</v>
      </c>
    </row>
    <row r="47" spans="2:11">
      <c r="B47" s="6" t="s">
        <v>785</v>
      </c>
      <c r="C47" s="17">
        <v>200207447</v>
      </c>
      <c r="D47" s="6" t="s">
        <v>48</v>
      </c>
      <c r="E47" s="6" t="s">
        <v>786</v>
      </c>
      <c r="F47" s="7">
        <v>203332</v>
      </c>
      <c r="G47" s="7">
        <v>83.33</v>
      </c>
      <c r="H47" s="7">
        <v>714.05</v>
      </c>
      <c r="J47" s="8">
        <v>6.8999999999999999E-3</v>
      </c>
      <c r="K47" s="8">
        <v>6.9999999999999999E-4</v>
      </c>
    </row>
    <row r="48" spans="2:11">
      <c r="B48" s="6" t="s">
        <v>787</v>
      </c>
      <c r="C48" s="17">
        <v>666100581</v>
      </c>
      <c r="D48" s="6" t="s">
        <v>48</v>
      </c>
      <c r="E48" s="6" t="s">
        <v>788</v>
      </c>
      <c r="F48" s="7">
        <v>358405.6</v>
      </c>
      <c r="G48" s="7">
        <v>38.299999999999997</v>
      </c>
      <c r="H48" s="7">
        <v>578.45000000000005</v>
      </c>
      <c r="J48" s="8">
        <v>5.5999999999999999E-3</v>
      </c>
      <c r="K48" s="8">
        <v>5.9999999999999995E-4</v>
      </c>
    </row>
    <row r="49" spans="2:11">
      <c r="B49" s="6" t="s">
        <v>789</v>
      </c>
      <c r="C49" s="17">
        <v>666100680</v>
      </c>
      <c r="D49" s="6" t="s">
        <v>48</v>
      </c>
      <c r="E49" s="6" t="s">
        <v>790</v>
      </c>
      <c r="F49" s="7">
        <v>3109.29</v>
      </c>
      <c r="G49" s="7">
        <v>370.2</v>
      </c>
      <c r="H49" s="7">
        <v>48.51</v>
      </c>
      <c r="J49" s="8">
        <v>5.0000000000000001E-4</v>
      </c>
      <c r="K49" s="8">
        <v>0</v>
      </c>
    </row>
    <row r="50" spans="2:11">
      <c r="B50" s="6" t="s">
        <v>791</v>
      </c>
      <c r="C50" s="17">
        <v>666102850</v>
      </c>
      <c r="D50" s="6" t="s">
        <v>48</v>
      </c>
      <c r="E50" s="6"/>
      <c r="F50" s="7">
        <v>80641</v>
      </c>
      <c r="G50" s="7">
        <v>99.6</v>
      </c>
      <c r="H50" s="7">
        <v>338.49</v>
      </c>
      <c r="J50" s="8">
        <v>3.3E-3</v>
      </c>
      <c r="K50" s="8">
        <v>2.9999999999999997E-4</v>
      </c>
    </row>
    <row r="51" spans="2:11">
      <c r="B51" s="6" t="s">
        <v>792</v>
      </c>
      <c r="C51" s="17">
        <v>666100029</v>
      </c>
      <c r="D51" s="6" t="s">
        <v>48</v>
      </c>
      <c r="E51" s="6" t="s">
        <v>793</v>
      </c>
      <c r="F51" s="7">
        <v>12.88</v>
      </c>
      <c r="G51" s="7">
        <v>106050</v>
      </c>
      <c r="H51" s="7">
        <v>57.57</v>
      </c>
      <c r="J51" s="8">
        <v>5.9999999999999995E-4</v>
      </c>
      <c r="K51" s="8">
        <v>1E-4</v>
      </c>
    </row>
    <row r="52" spans="2:11">
      <c r="B52" s="6" t="s">
        <v>794</v>
      </c>
      <c r="C52" s="17">
        <v>666100920</v>
      </c>
      <c r="D52" s="6" t="s">
        <v>43</v>
      </c>
      <c r="E52" s="6" t="s">
        <v>795</v>
      </c>
      <c r="F52" s="7">
        <v>2004391</v>
      </c>
      <c r="G52" s="7">
        <v>122.59</v>
      </c>
      <c r="H52" s="7">
        <v>9226.75</v>
      </c>
      <c r="J52" s="8">
        <v>8.8900000000000007E-2</v>
      </c>
      <c r="K52" s="8">
        <v>8.8000000000000005E-3</v>
      </c>
    </row>
    <row r="53" spans="2:11">
      <c r="B53" s="6" t="s">
        <v>796</v>
      </c>
      <c r="C53" s="17">
        <v>666100656</v>
      </c>
      <c r="D53" s="6" t="s">
        <v>43</v>
      </c>
      <c r="E53" s="6" t="s">
        <v>797</v>
      </c>
      <c r="F53" s="7">
        <v>1398696.6</v>
      </c>
      <c r="G53" s="7">
        <v>128.84</v>
      </c>
      <c r="H53" s="7">
        <v>6766.94</v>
      </c>
      <c r="J53" s="8">
        <v>6.5199999999999994E-2</v>
      </c>
      <c r="K53" s="8">
        <v>6.4999999999999997E-3</v>
      </c>
    </row>
    <row r="54" spans="2:11">
      <c r="B54" s="6" t="s">
        <v>798</v>
      </c>
      <c r="C54" s="17">
        <v>666101969</v>
      </c>
      <c r="D54" s="6" t="s">
        <v>43</v>
      </c>
      <c r="E54" s="6" t="s">
        <v>799</v>
      </c>
      <c r="F54" s="7">
        <v>246331</v>
      </c>
      <c r="G54" s="7">
        <v>105.28</v>
      </c>
      <c r="H54" s="7">
        <v>973.83</v>
      </c>
      <c r="J54" s="8">
        <v>9.4000000000000004E-3</v>
      </c>
      <c r="K54" s="8">
        <v>8.9999999999999998E-4</v>
      </c>
    </row>
    <row r="55" spans="2:11">
      <c r="B55" s="6" t="s">
        <v>800</v>
      </c>
      <c r="C55" s="17">
        <v>666101993</v>
      </c>
      <c r="D55" s="6" t="s">
        <v>43</v>
      </c>
      <c r="E55" s="6" t="s">
        <v>801</v>
      </c>
      <c r="F55" s="7">
        <v>160</v>
      </c>
      <c r="G55" s="7">
        <v>106118.96</v>
      </c>
      <c r="H55" s="7">
        <v>637.55999999999995</v>
      </c>
      <c r="J55" s="8">
        <v>6.1000000000000004E-3</v>
      </c>
      <c r="K55" s="8">
        <v>5.9999999999999995E-4</v>
      </c>
    </row>
    <row r="56" spans="2:11">
      <c r="B56" s="6" t="s">
        <v>802</v>
      </c>
      <c r="C56" s="17">
        <v>666101704</v>
      </c>
      <c r="D56" s="6" t="s">
        <v>43</v>
      </c>
      <c r="E56" s="6"/>
      <c r="F56" s="7">
        <v>857495.36</v>
      </c>
      <c r="G56" s="7">
        <v>138.52000000000001</v>
      </c>
      <c r="H56" s="7">
        <v>4460.34</v>
      </c>
      <c r="J56" s="8">
        <v>4.2999999999999997E-2</v>
      </c>
      <c r="K56" s="8">
        <v>4.3E-3</v>
      </c>
    </row>
    <row r="57" spans="2:11">
      <c r="B57" s="6" t="s">
        <v>803</v>
      </c>
      <c r="C57" s="17">
        <v>666100623</v>
      </c>
      <c r="D57" s="6" t="s">
        <v>43</v>
      </c>
      <c r="E57" s="6" t="s">
        <v>804</v>
      </c>
      <c r="F57" s="7">
        <v>2693775</v>
      </c>
      <c r="G57" s="7">
        <v>71.53</v>
      </c>
      <c r="H57" s="7">
        <v>7235.16</v>
      </c>
      <c r="J57" s="8">
        <v>6.9699999999999998E-2</v>
      </c>
      <c r="K57" s="8">
        <v>6.8999999999999999E-3</v>
      </c>
    </row>
    <row r="58" spans="2:11">
      <c r="B58" s="6" t="s">
        <v>805</v>
      </c>
      <c r="C58" s="17">
        <v>666100011</v>
      </c>
      <c r="D58" s="6" t="s">
        <v>43</v>
      </c>
      <c r="E58" s="6" t="s">
        <v>806</v>
      </c>
      <c r="F58" s="7">
        <v>174654</v>
      </c>
      <c r="G58" s="7">
        <v>389.57</v>
      </c>
      <c r="H58" s="7">
        <v>2554.9299999999998</v>
      </c>
      <c r="J58" s="8">
        <v>2.46E-2</v>
      </c>
      <c r="K58" s="8">
        <v>2.5000000000000001E-3</v>
      </c>
    </row>
    <row r="59" spans="2:11">
      <c r="B59" s="6" t="s">
        <v>807</v>
      </c>
      <c r="C59" s="17">
        <v>666100284</v>
      </c>
      <c r="D59" s="6" t="s">
        <v>48</v>
      </c>
      <c r="E59" s="6" t="s">
        <v>808</v>
      </c>
      <c r="F59" s="7">
        <v>659251</v>
      </c>
      <c r="G59" s="7">
        <v>128.09</v>
      </c>
      <c r="H59" s="7">
        <v>3558.65</v>
      </c>
      <c r="J59" s="8">
        <v>3.4299999999999997E-2</v>
      </c>
      <c r="K59" s="8">
        <v>3.3999999999999998E-3</v>
      </c>
    </row>
    <row r="60" spans="2:11">
      <c r="B60" s="6" t="s">
        <v>809</v>
      </c>
      <c r="C60" s="17">
        <v>666100185</v>
      </c>
      <c r="D60" s="6" t="s">
        <v>43</v>
      </c>
      <c r="E60" s="6" t="s">
        <v>810</v>
      </c>
      <c r="F60" s="7">
        <v>13</v>
      </c>
      <c r="G60" s="7">
        <v>3412543</v>
      </c>
      <c r="H60" s="7">
        <v>1665.83</v>
      </c>
      <c r="J60" s="8">
        <v>1.6E-2</v>
      </c>
      <c r="K60" s="8">
        <v>1.6000000000000001E-3</v>
      </c>
    </row>
    <row r="61" spans="2:11">
      <c r="B61" s="6" t="s">
        <v>811</v>
      </c>
      <c r="C61" s="17">
        <v>666100706</v>
      </c>
      <c r="D61" s="6" t="s">
        <v>43</v>
      </c>
      <c r="E61" s="6" t="s">
        <v>812</v>
      </c>
      <c r="F61" s="7">
        <v>796422.65</v>
      </c>
      <c r="G61" s="7">
        <v>95.95</v>
      </c>
      <c r="H61" s="7">
        <v>2869.44</v>
      </c>
      <c r="J61" s="8">
        <v>2.76E-2</v>
      </c>
      <c r="K61" s="8">
        <v>2.8E-3</v>
      </c>
    </row>
    <row r="62" spans="2:11">
      <c r="B62" s="6" t="s">
        <v>813</v>
      </c>
      <c r="C62" s="17">
        <v>666101662</v>
      </c>
      <c r="D62" s="6" t="s">
        <v>43</v>
      </c>
      <c r="E62" s="6"/>
      <c r="F62" s="7">
        <v>779135</v>
      </c>
      <c r="G62" s="7">
        <v>128.43</v>
      </c>
      <c r="H62" s="7">
        <v>3757.43</v>
      </c>
      <c r="J62" s="8">
        <v>3.6200000000000003E-2</v>
      </c>
      <c r="K62" s="8">
        <v>3.5999999999999999E-3</v>
      </c>
    </row>
    <row r="63" spans="2:11">
      <c r="B63" s="6" t="s">
        <v>814</v>
      </c>
      <c r="C63" s="17">
        <v>666100524</v>
      </c>
      <c r="D63" s="6" t="s">
        <v>43</v>
      </c>
      <c r="E63" s="6" t="s">
        <v>815</v>
      </c>
      <c r="F63" s="7">
        <v>2740986.08</v>
      </c>
      <c r="G63" s="7">
        <v>84.43</v>
      </c>
      <c r="H63" s="7">
        <v>8689.4699999999993</v>
      </c>
      <c r="J63" s="8">
        <v>8.3699999999999997E-2</v>
      </c>
      <c r="K63" s="8">
        <v>8.3000000000000001E-3</v>
      </c>
    </row>
    <row r="64" spans="2:11">
      <c r="B64" s="6" t="s">
        <v>816</v>
      </c>
      <c r="C64" s="17">
        <v>666100276</v>
      </c>
      <c r="D64" s="6" t="s">
        <v>43</v>
      </c>
      <c r="E64" s="6" t="s">
        <v>817</v>
      </c>
      <c r="F64" s="7">
        <v>47692.51</v>
      </c>
      <c r="G64" s="7">
        <v>1080.8699999999999</v>
      </c>
      <c r="H64" s="7">
        <v>1935.68</v>
      </c>
      <c r="J64" s="8">
        <v>1.8599999999999998E-2</v>
      </c>
      <c r="K64" s="8">
        <v>1.9E-3</v>
      </c>
    </row>
    <row r="65" spans="2:11">
      <c r="B65" s="6" t="s">
        <v>818</v>
      </c>
      <c r="C65" s="17">
        <v>666100532</v>
      </c>
      <c r="D65" s="6" t="s">
        <v>43</v>
      </c>
      <c r="E65" s="6" t="s">
        <v>815</v>
      </c>
      <c r="F65" s="7">
        <v>123758</v>
      </c>
      <c r="G65" s="7">
        <v>555.44000000000005</v>
      </c>
      <c r="H65" s="7">
        <v>2581.1799999999998</v>
      </c>
      <c r="J65" s="8">
        <v>2.4899999999999999E-2</v>
      </c>
      <c r="K65" s="8">
        <v>2.5000000000000001E-3</v>
      </c>
    </row>
    <row r="66" spans="2:11">
      <c r="B66" s="6" t="s">
        <v>819</v>
      </c>
      <c r="C66" s="17">
        <v>666100060</v>
      </c>
      <c r="D66" s="6" t="s">
        <v>43</v>
      </c>
      <c r="E66" s="6" t="s">
        <v>820</v>
      </c>
      <c r="F66" s="7">
        <v>2269105</v>
      </c>
      <c r="G66" s="7">
        <v>116.95</v>
      </c>
      <c r="H66" s="7">
        <v>9964.33</v>
      </c>
      <c r="J66" s="8">
        <v>9.6000000000000002E-2</v>
      </c>
      <c r="K66" s="8">
        <v>9.5999999999999992E-3</v>
      </c>
    </row>
    <row r="67" spans="2:11">
      <c r="B67" s="6" t="s">
        <v>821</v>
      </c>
      <c r="C67" s="17">
        <v>666101795</v>
      </c>
      <c r="D67" s="6" t="s">
        <v>43</v>
      </c>
      <c r="E67" s="6" t="s">
        <v>822</v>
      </c>
      <c r="F67" s="7">
        <v>1096165</v>
      </c>
      <c r="G67" s="7">
        <v>80.709999999999994</v>
      </c>
      <c r="H67" s="7">
        <v>3322.1</v>
      </c>
      <c r="J67" s="8">
        <v>3.2000000000000001E-2</v>
      </c>
      <c r="K67" s="8">
        <v>3.2000000000000002E-3</v>
      </c>
    </row>
    <row r="68" spans="2:11">
      <c r="B68" s="6" t="s">
        <v>823</v>
      </c>
      <c r="C68" s="17">
        <v>666101126</v>
      </c>
      <c r="D68" s="6" t="s">
        <v>43</v>
      </c>
      <c r="E68" s="6" t="s">
        <v>824</v>
      </c>
      <c r="F68" s="7">
        <v>529903</v>
      </c>
      <c r="G68" s="7">
        <v>123.52</v>
      </c>
      <c r="H68" s="7">
        <v>2457.69</v>
      </c>
      <c r="J68" s="8">
        <v>2.3699999999999999E-2</v>
      </c>
      <c r="K68" s="8">
        <v>2.3999999999999998E-3</v>
      </c>
    </row>
    <row r="69" spans="2:11">
      <c r="B69" s="6" t="s">
        <v>825</v>
      </c>
      <c r="C69" s="17">
        <v>666101035</v>
      </c>
      <c r="D69" s="6" t="s">
        <v>43</v>
      </c>
      <c r="E69" s="6" t="s">
        <v>826</v>
      </c>
      <c r="F69" s="7">
        <v>441675.91</v>
      </c>
      <c r="G69" s="7">
        <v>174.64</v>
      </c>
      <c r="H69" s="7">
        <v>2896.42</v>
      </c>
      <c r="J69" s="8">
        <v>2.7900000000000001E-2</v>
      </c>
      <c r="K69" s="8">
        <v>2.8E-3</v>
      </c>
    </row>
    <row r="72" spans="2:11">
      <c r="B72" s="6" t="s">
        <v>149</v>
      </c>
      <c r="C72" s="17"/>
      <c r="D72" s="6"/>
      <c r="E72" s="6"/>
    </row>
    <row r="76" spans="2:11">
      <c r="B7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827</v>
      </c>
    </row>
    <row r="8" spans="2:12">
      <c r="B8" s="3" t="s">
        <v>80</v>
      </c>
      <c r="C8" s="3" t="s">
        <v>81</v>
      </c>
      <c r="D8" s="3" t="s">
        <v>196</v>
      </c>
      <c r="E8" s="3" t="s">
        <v>85</v>
      </c>
      <c r="F8" s="3" t="s">
        <v>153</v>
      </c>
      <c r="G8" s="3" t="s">
        <v>155</v>
      </c>
      <c r="H8" s="3" t="s">
        <v>42</v>
      </c>
      <c r="I8" s="3" t="s">
        <v>648</v>
      </c>
      <c r="J8" s="3" t="s">
        <v>156</v>
      </c>
      <c r="K8" s="3" t="s">
        <v>157</v>
      </c>
      <c r="L8" s="3" t="s">
        <v>90</v>
      </c>
    </row>
    <row r="9" spans="2:12" ht="13.5" thickBot="1">
      <c r="B9" s="4"/>
      <c r="C9" s="4"/>
      <c r="D9" s="4"/>
      <c r="E9" s="4"/>
      <c r="F9" s="4" t="s">
        <v>158</v>
      </c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828</v>
      </c>
      <c r="C11" s="12"/>
      <c r="D11" s="3"/>
      <c r="E11" s="3"/>
      <c r="F11" s="3"/>
      <c r="G11" s="9">
        <v>97556.92</v>
      </c>
      <c r="I11" s="9">
        <v>3651.03</v>
      </c>
      <c r="K11" s="10">
        <v>1</v>
      </c>
      <c r="L11" s="10">
        <v>3.5000000000000001E-3</v>
      </c>
    </row>
    <row r="12" spans="2:12">
      <c r="B12" s="3" t="s">
        <v>829</v>
      </c>
      <c r="C12" s="12"/>
      <c r="D12" s="3"/>
      <c r="E12" s="3"/>
      <c r="F12" s="3"/>
      <c r="G12" s="9">
        <v>42786.74</v>
      </c>
      <c r="I12" s="9">
        <v>2641.49</v>
      </c>
      <c r="K12" s="10">
        <v>0.72350000000000003</v>
      </c>
      <c r="L12" s="10">
        <v>2.5000000000000001E-3</v>
      </c>
    </row>
    <row r="13" spans="2:12">
      <c r="B13" s="13" t="s">
        <v>595</v>
      </c>
      <c r="C13" s="14"/>
      <c r="D13" s="13"/>
      <c r="E13" s="13"/>
      <c r="F13" s="13"/>
      <c r="G13" s="15">
        <v>42786.74</v>
      </c>
      <c r="I13" s="15">
        <v>2641.49</v>
      </c>
      <c r="K13" s="16">
        <v>0.72350000000000003</v>
      </c>
      <c r="L13" s="16">
        <v>2.5000000000000001E-3</v>
      </c>
    </row>
    <row r="14" spans="2:12">
      <c r="B14" s="6" t="s">
        <v>830</v>
      </c>
      <c r="C14" s="17">
        <v>888223393</v>
      </c>
      <c r="D14" s="6" t="s">
        <v>604</v>
      </c>
      <c r="E14" s="6" t="s">
        <v>100</v>
      </c>
      <c r="F14" s="6"/>
      <c r="G14" s="7">
        <v>546.74</v>
      </c>
      <c r="H14" s="7">
        <v>477492.24</v>
      </c>
      <c r="I14" s="7">
        <v>2610.64</v>
      </c>
      <c r="K14" s="8">
        <v>0.71499999999999997</v>
      </c>
      <c r="L14" s="8">
        <v>2.5000000000000001E-3</v>
      </c>
    </row>
    <row r="15" spans="2:12">
      <c r="B15" s="6" t="s">
        <v>831</v>
      </c>
      <c r="C15" s="17">
        <v>888223278</v>
      </c>
      <c r="D15" s="6" t="s">
        <v>604</v>
      </c>
      <c r="E15" s="6" t="s">
        <v>100</v>
      </c>
      <c r="F15" s="6"/>
      <c r="G15" s="7">
        <v>42240</v>
      </c>
      <c r="H15" s="7">
        <v>73.03</v>
      </c>
      <c r="I15" s="7">
        <v>30.85</v>
      </c>
      <c r="K15" s="8">
        <v>8.3999999999999995E-3</v>
      </c>
      <c r="L15" s="8">
        <v>0</v>
      </c>
    </row>
    <row r="16" spans="2:12">
      <c r="B16" s="3" t="s">
        <v>832</v>
      </c>
      <c r="C16" s="12"/>
      <c r="D16" s="3"/>
      <c r="E16" s="3"/>
      <c r="F16" s="3"/>
      <c r="G16" s="9">
        <v>54770.18</v>
      </c>
      <c r="I16" s="9">
        <v>1009.54</v>
      </c>
      <c r="K16" s="10">
        <v>0.27650000000000002</v>
      </c>
      <c r="L16" s="10">
        <v>1E-3</v>
      </c>
    </row>
    <row r="17" spans="2:12">
      <c r="B17" s="13" t="s">
        <v>598</v>
      </c>
      <c r="C17" s="14"/>
      <c r="D17" s="13"/>
      <c r="E17" s="13"/>
      <c r="F17" s="13"/>
      <c r="G17" s="15">
        <v>54770.18</v>
      </c>
      <c r="I17" s="15">
        <v>1009.54</v>
      </c>
      <c r="K17" s="16">
        <v>0.27650000000000002</v>
      </c>
      <c r="L17" s="16">
        <v>1E-3</v>
      </c>
    </row>
    <row r="18" spans="2:12">
      <c r="B18" s="6" t="s">
        <v>833</v>
      </c>
      <c r="C18" s="17">
        <v>888223385</v>
      </c>
      <c r="D18" s="6" t="s">
        <v>604</v>
      </c>
      <c r="E18" s="6" t="s">
        <v>43</v>
      </c>
      <c r="F18" s="6"/>
      <c r="G18" s="7">
        <v>54770.18</v>
      </c>
      <c r="H18" s="7">
        <v>490.87</v>
      </c>
      <c r="I18" s="7">
        <v>1009.54</v>
      </c>
      <c r="K18" s="8">
        <v>0.27650000000000002</v>
      </c>
      <c r="L18" s="8">
        <v>1E-3</v>
      </c>
    </row>
    <row r="21" spans="2:12">
      <c r="B21" s="6" t="s">
        <v>149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647</v>
      </c>
    </row>
    <row r="7" spans="2:12" ht="15.75">
      <c r="B7" s="2" t="s">
        <v>834</v>
      </c>
    </row>
    <row r="8" spans="2:12">
      <c r="B8" s="3" t="s">
        <v>80</v>
      </c>
      <c r="C8" s="3" t="s">
        <v>81</v>
      </c>
      <c r="D8" s="3" t="s">
        <v>196</v>
      </c>
      <c r="E8" s="3" t="s">
        <v>153</v>
      </c>
      <c r="F8" s="3" t="s">
        <v>85</v>
      </c>
      <c r="G8" s="3" t="s">
        <v>155</v>
      </c>
      <c r="H8" s="3" t="s">
        <v>42</v>
      </c>
      <c r="I8" s="3" t="s">
        <v>648</v>
      </c>
      <c r="J8" s="3" t="s">
        <v>156</v>
      </c>
      <c r="K8" s="3" t="s">
        <v>157</v>
      </c>
      <c r="L8" s="3" t="s">
        <v>90</v>
      </c>
    </row>
    <row r="9" spans="2:12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835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836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840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842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843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840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149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topLeftCell="A16" workbookViewId="0">
      <selection activeCell="C11" sqref="C11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49103.66</v>
      </c>
      <c r="K10" s="10">
        <v>1</v>
      </c>
      <c r="L10" s="10">
        <v>5.0599999999999999E-2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39772.39</v>
      </c>
      <c r="K11" s="10">
        <v>0.75329999999999997</v>
      </c>
      <c r="L11" s="10">
        <v>3.8100000000000002E-2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3.02</v>
      </c>
      <c r="K12" s="16">
        <v>1E-4</v>
      </c>
      <c r="L12" s="16">
        <v>0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3.02</v>
      </c>
      <c r="K13" s="8">
        <v>1E-4</v>
      </c>
      <c r="L13" s="8">
        <v>0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34090.050000000003</v>
      </c>
      <c r="K14" s="16">
        <v>0.64570000000000005</v>
      </c>
      <c r="L14" s="16">
        <v>3.27E-2</v>
      </c>
    </row>
    <row r="15" spans="2:12">
      <c r="B15" s="6" t="s">
        <v>102</v>
      </c>
      <c r="C15" s="17">
        <v>418183042</v>
      </c>
      <c r="D15" s="6">
        <v>585</v>
      </c>
      <c r="E15" s="6" t="s">
        <v>98</v>
      </c>
      <c r="F15" s="6" t="s">
        <v>99</v>
      </c>
      <c r="G15" s="6" t="s">
        <v>43</v>
      </c>
      <c r="J15" s="7">
        <v>8724.02</v>
      </c>
      <c r="K15" s="8">
        <v>0.16520000000000001</v>
      </c>
      <c r="L15" s="8">
        <v>8.3999999999999995E-3</v>
      </c>
    </row>
    <row r="16" spans="2:12">
      <c r="B16" s="6" t="s">
        <v>103</v>
      </c>
      <c r="C16" s="17">
        <v>419259189</v>
      </c>
      <c r="D16" s="6">
        <v>604</v>
      </c>
      <c r="E16" s="6" t="s">
        <v>98</v>
      </c>
      <c r="F16" s="6" t="s">
        <v>99</v>
      </c>
      <c r="G16" s="6" t="s">
        <v>47</v>
      </c>
      <c r="J16" s="7">
        <v>39.44</v>
      </c>
      <c r="K16" s="8">
        <v>6.9999999999999999E-4</v>
      </c>
      <c r="L16" s="8">
        <v>0</v>
      </c>
    </row>
    <row r="17" spans="2:12">
      <c r="B17" s="6" t="s">
        <v>104</v>
      </c>
      <c r="C17" s="17">
        <v>418183133</v>
      </c>
      <c r="D17" s="6">
        <v>585</v>
      </c>
      <c r="E17" s="6" t="s">
        <v>98</v>
      </c>
      <c r="F17" s="6" t="s">
        <v>99</v>
      </c>
      <c r="G17" s="6" t="s">
        <v>48</v>
      </c>
      <c r="J17" s="7">
        <v>4668.3</v>
      </c>
      <c r="K17" s="8">
        <v>8.8400000000000006E-2</v>
      </c>
      <c r="L17" s="8">
        <v>4.4999999999999997E-3</v>
      </c>
    </row>
    <row r="18" spans="2:12">
      <c r="B18" s="6" t="s">
        <v>105</v>
      </c>
      <c r="C18" s="17">
        <v>418183158</v>
      </c>
      <c r="D18" s="6">
        <v>585</v>
      </c>
      <c r="E18" s="6" t="s">
        <v>98</v>
      </c>
      <c r="F18" s="6" t="s">
        <v>99</v>
      </c>
      <c r="G18" s="6" t="s">
        <v>44</v>
      </c>
      <c r="J18" s="7">
        <v>184.74</v>
      </c>
      <c r="K18" s="8">
        <v>3.5000000000000001E-3</v>
      </c>
      <c r="L18" s="8">
        <v>2.0000000000000001E-4</v>
      </c>
    </row>
    <row r="19" spans="2:12">
      <c r="B19" s="6" t="s">
        <v>106</v>
      </c>
      <c r="C19" s="17" t="s">
        <v>107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12089.98</v>
      </c>
      <c r="K19" s="8">
        <v>0.22900000000000001</v>
      </c>
      <c r="L19" s="8">
        <v>1.1599999999999999E-2</v>
      </c>
    </row>
    <row r="20" spans="2:12">
      <c r="B20" s="6" t="s">
        <v>108</v>
      </c>
      <c r="C20" s="17" t="s">
        <v>109</v>
      </c>
      <c r="D20" s="6">
        <v>695</v>
      </c>
      <c r="E20" s="6" t="s">
        <v>98</v>
      </c>
      <c r="F20" s="6" t="s">
        <v>99</v>
      </c>
      <c r="G20" s="6" t="s">
        <v>43</v>
      </c>
      <c r="J20" s="7">
        <v>0</v>
      </c>
      <c r="K20" s="8">
        <v>0</v>
      </c>
      <c r="L20" s="8">
        <v>0</v>
      </c>
    </row>
    <row r="21" spans="2:12">
      <c r="B21" s="6" t="s">
        <v>110</v>
      </c>
      <c r="C21" s="17" t="s">
        <v>111</v>
      </c>
      <c r="D21" s="6">
        <v>695</v>
      </c>
      <c r="E21" s="6" t="s">
        <v>98</v>
      </c>
      <c r="F21" s="6" t="s">
        <v>99</v>
      </c>
      <c r="G21" s="6" t="s">
        <v>48</v>
      </c>
      <c r="J21" s="7">
        <v>278.85000000000002</v>
      </c>
      <c r="K21" s="8">
        <v>5.3E-3</v>
      </c>
      <c r="L21" s="8">
        <v>2.9999999999999997E-4</v>
      </c>
    </row>
    <row r="22" spans="2:12">
      <c r="B22" s="6" t="s">
        <v>112</v>
      </c>
      <c r="C22" s="17" t="s">
        <v>113</v>
      </c>
      <c r="D22" s="6">
        <v>695</v>
      </c>
      <c r="E22" s="6" t="s">
        <v>98</v>
      </c>
      <c r="F22" s="6" t="s">
        <v>99</v>
      </c>
      <c r="G22" s="6" t="s">
        <v>70</v>
      </c>
      <c r="J22" s="7">
        <v>2526.9</v>
      </c>
      <c r="K22" s="8">
        <v>4.7899999999999998E-2</v>
      </c>
      <c r="L22" s="8">
        <v>2.3999999999999998E-3</v>
      </c>
    </row>
    <row r="23" spans="2:12">
      <c r="B23" s="6" t="s">
        <v>114</v>
      </c>
      <c r="C23" s="17" t="s">
        <v>115</v>
      </c>
      <c r="D23" s="6">
        <v>695</v>
      </c>
      <c r="E23" s="6" t="s">
        <v>98</v>
      </c>
      <c r="F23" s="6" t="s">
        <v>99</v>
      </c>
      <c r="G23" s="6" t="s">
        <v>68</v>
      </c>
      <c r="J23" s="7">
        <v>169.72</v>
      </c>
      <c r="K23" s="8">
        <v>3.2000000000000002E-3</v>
      </c>
      <c r="L23" s="8">
        <v>2.0000000000000001E-4</v>
      </c>
    </row>
    <row r="24" spans="2:12">
      <c r="B24" s="6" t="s">
        <v>116</v>
      </c>
      <c r="C24" s="17" t="s">
        <v>117</v>
      </c>
      <c r="D24" s="6">
        <v>695</v>
      </c>
      <c r="E24" s="6" t="s">
        <v>98</v>
      </c>
      <c r="F24" s="6" t="s">
        <v>99</v>
      </c>
      <c r="G24" s="6" t="s">
        <v>47</v>
      </c>
      <c r="J24" s="7">
        <v>19.61</v>
      </c>
      <c r="K24" s="8">
        <v>4.0000000000000002E-4</v>
      </c>
      <c r="L24" s="8">
        <v>0</v>
      </c>
    </row>
    <row r="25" spans="2:12">
      <c r="B25" s="6" t="s">
        <v>118</v>
      </c>
      <c r="C25" s="17" t="s">
        <v>119</v>
      </c>
      <c r="D25" s="6">
        <v>695</v>
      </c>
      <c r="E25" s="6" t="s">
        <v>98</v>
      </c>
      <c r="F25" s="6" t="s">
        <v>99</v>
      </c>
      <c r="G25" s="6" t="s">
        <v>44</v>
      </c>
      <c r="J25" s="7">
        <v>1712.36</v>
      </c>
      <c r="K25" s="8">
        <v>3.2399999999999998E-2</v>
      </c>
      <c r="L25" s="8">
        <v>1.6000000000000001E-3</v>
      </c>
    </row>
    <row r="26" spans="2:12">
      <c r="B26" s="6" t="s">
        <v>120</v>
      </c>
      <c r="C26" s="17" t="s">
        <v>121</v>
      </c>
      <c r="D26" s="6">
        <v>695</v>
      </c>
      <c r="E26" s="6" t="s">
        <v>98</v>
      </c>
      <c r="F26" s="6" t="s">
        <v>99</v>
      </c>
      <c r="G26" s="6" t="s">
        <v>45</v>
      </c>
      <c r="J26" s="7">
        <v>2667.86</v>
      </c>
      <c r="K26" s="8">
        <v>5.0500000000000003E-2</v>
      </c>
      <c r="L26" s="8">
        <v>2.5999999999999999E-3</v>
      </c>
    </row>
    <row r="27" spans="2:12">
      <c r="B27" s="6" t="s">
        <v>122</v>
      </c>
      <c r="C27" s="17" t="s">
        <v>123</v>
      </c>
      <c r="D27" s="6">
        <v>695</v>
      </c>
      <c r="E27" s="6" t="s">
        <v>98</v>
      </c>
      <c r="F27" s="6" t="s">
        <v>99</v>
      </c>
      <c r="G27" s="6" t="s">
        <v>43</v>
      </c>
      <c r="J27" s="7">
        <v>1008.26</v>
      </c>
      <c r="K27" s="8">
        <v>1.9099999999999999E-2</v>
      </c>
      <c r="L27" s="8">
        <v>1E-3</v>
      </c>
    </row>
    <row r="28" spans="2:12">
      <c r="B28" s="13" t="s">
        <v>124</v>
      </c>
      <c r="C28" s="14"/>
      <c r="D28" s="13"/>
      <c r="E28" s="13"/>
      <c r="F28" s="13"/>
      <c r="G28" s="13"/>
      <c r="J28" s="15">
        <v>5412.11</v>
      </c>
      <c r="K28" s="16">
        <v>0.10249999999999999</v>
      </c>
      <c r="L28" s="16">
        <v>5.1999999999999998E-3</v>
      </c>
    </row>
    <row r="29" spans="2:12">
      <c r="B29" s="6" t="s">
        <v>125</v>
      </c>
      <c r="C29" s="17">
        <v>418181301</v>
      </c>
      <c r="D29" s="6">
        <v>1266</v>
      </c>
      <c r="E29" s="6" t="s">
        <v>126</v>
      </c>
      <c r="F29" s="6" t="s">
        <v>99</v>
      </c>
      <c r="G29" s="6" t="s">
        <v>100</v>
      </c>
      <c r="J29" s="7">
        <v>0.01</v>
      </c>
      <c r="K29" s="8">
        <v>0</v>
      </c>
      <c r="L29" s="8">
        <v>0</v>
      </c>
    </row>
    <row r="30" spans="2:12">
      <c r="B30" s="6" t="s">
        <v>127</v>
      </c>
      <c r="C30" s="17" t="s">
        <v>128</v>
      </c>
      <c r="D30" s="6">
        <v>695</v>
      </c>
      <c r="E30" s="6" t="s">
        <v>98</v>
      </c>
      <c r="F30" s="6" t="s">
        <v>99</v>
      </c>
      <c r="G30" s="6" t="s">
        <v>100</v>
      </c>
      <c r="J30" s="7">
        <v>5412.1</v>
      </c>
      <c r="K30" s="8">
        <v>0.10249999999999999</v>
      </c>
      <c r="L30" s="8">
        <v>5.1999999999999998E-3</v>
      </c>
    </row>
    <row r="31" spans="2:12">
      <c r="B31" s="13" t="s">
        <v>129</v>
      </c>
      <c r="C31" s="14"/>
      <c r="D31" s="13"/>
      <c r="E31" s="13"/>
      <c r="F31" s="13"/>
      <c r="G31" s="13"/>
      <c r="J31" s="15">
        <v>267.22000000000003</v>
      </c>
      <c r="K31" s="16">
        <v>5.1000000000000004E-3</v>
      </c>
      <c r="L31" s="16">
        <v>2.9999999999999997E-4</v>
      </c>
    </row>
    <row r="32" spans="2:12">
      <c r="B32" s="6" t="s">
        <v>130</v>
      </c>
      <c r="C32" s="17" t="s">
        <v>131</v>
      </c>
      <c r="D32" s="6">
        <v>604</v>
      </c>
      <c r="E32" s="6" t="s">
        <v>98</v>
      </c>
      <c r="F32" s="6" t="s">
        <v>99</v>
      </c>
      <c r="G32" s="6" t="s">
        <v>100</v>
      </c>
      <c r="J32" s="7">
        <v>267.22000000000003</v>
      </c>
      <c r="K32" s="8">
        <v>5.1000000000000004E-3</v>
      </c>
      <c r="L32" s="8">
        <v>2.9999999999999997E-4</v>
      </c>
    </row>
    <row r="33" spans="2:12">
      <c r="B33" s="13" t="s">
        <v>132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133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134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135</v>
      </c>
      <c r="C36" s="12"/>
      <c r="D36" s="3"/>
      <c r="E36" s="3"/>
      <c r="F36" s="3"/>
      <c r="G36" s="3"/>
      <c r="J36" s="9">
        <v>9331.27</v>
      </c>
      <c r="K36" s="10">
        <v>0.2467</v>
      </c>
      <c r="L36" s="10">
        <v>1.2500000000000001E-2</v>
      </c>
    </row>
    <row r="37" spans="2:12">
      <c r="B37" s="13" t="s">
        <v>101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134</v>
      </c>
      <c r="C38" s="14"/>
      <c r="D38" s="13"/>
      <c r="E38" s="13"/>
      <c r="F38" s="13"/>
      <c r="G38" s="13"/>
      <c r="J38" s="15">
        <v>9331.27</v>
      </c>
      <c r="K38" s="16">
        <v>0.2467</v>
      </c>
      <c r="L38" s="16">
        <v>1.2500000000000001E-2</v>
      </c>
    </row>
    <row r="39" spans="2:12">
      <c r="B39" s="6" t="s">
        <v>136</v>
      </c>
      <c r="C39" s="17" t="s">
        <v>137</v>
      </c>
      <c r="D39" s="6"/>
      <c r="E39" s="6"/>
      <c r="F39" s="6"/>
      <c r="G39" s="6" t="s">
        <v>48</v>
      </c>
      <c r="J39" s="7">
        <v>0</v>
      </c>
      <c r="K39" s="8">
        <v>0</v>
      </c>
      <c r="L39" s="8">
        <v>0</v>
      </c>
    </row>
    <row r="40" spans="2:12">
      <c r="B40" s="6" t="s">
        <v>138</v>
      </c>
      <c r="C40" s="17" t="s">
        <v>139</v>
      </c>
      <c r="D40" s="6"/>
      <c r="E40" s="6"/>
      <c r="F40" s="6"/>
      <c r="G40" s="6" t="s">
        <v>44</v>
      </c>
      <c r="J40" s="7">
        <v>0</v>
      </c>
      <c r="K40" s="8">
        <v>0</v>
      </c>
      <c r="L40" s="8">
        <v>0</v>
      </c>
    </row>
    <row r="41" spans="2:12">
      <c r="B41" s="6" t="s">
        <v>140</v>
      </c>
      <c r="C41" s="17" t="s">
        <v>141</v>
      </c>
      <c r="D41" s="6"/>
      <c r="E41" s="6"/>
      <c r="F41" s="6"/>
      <c r="G41" s="6" t="s">
        <v>43</v>
      </c>
      <c r="J41" s="7">
        <v>0</v>
      </c>
      <c r="K41" s="8">
        <v>0</v>
      </c>
      <c r="L41" s="8">
        <v>0</v>
      </c>
    </row>
    <row r="42" spans="2:12">
      <c r="B42" s="6" t="s">
        <v>142</v>
      </c>
      <c r="C42" s="17" t="s">
        <v>142</v>
      </c>
      <c r="D42" s="6"/>
      <c r="E42" s="6"/>
      <c r="F42" s="6"/>
      <c r="G42" s="6" t="s">
        <v>43</v>
      </c>
      <c r="J42" s="7">
        <v>6230.37</v>
      </c>
      <c r="K42" s="8">
        <v>0.11799999999999999</v>
      </c>
      <c r="L42" s="8">
        <v>6.0000000000000001E-3</v>
      </c>
    </row>
    <row r="43" spans="2:12">
      <c r="B43" s="6" t="s">
        <v>143</v>
      </c>
      <c r="C43" s="17" t="s">
        <v>144</v>
      </c>
      <c r="D43" s="6"/>
      <c r="E43" s="6"/>
      <c r="F43" s="6"/>
      <c r="G43" s="6" t="s">
        <v>48</v>
      </c>
      <c r="J43" s="7">
        <v>4948.78</v>
      </c>
      <c r="K43" s="8">
        <v>9.3700000000000006E-2</v>
      </c>
      <c r="L43" s="8">
        <v>4.7000000000000002E-3</v>
      </c>
    </row>
    <row r="44" spans="2:12">
      <c r="B44" s="6" t="s">
        <v>145</v>
      </c>
      <c r="C44" s="17" t="s">
        <v>146</v>
      </c>
      <c r="D44" s="6"/>
      <c r="E44" s="6"/>
      <c r="F44" s="6"/>
      <c r="G44" s="6" t="s">
        <v>45</v>
      </c>
      <c r="J44" s="7">
        <v>-55.06</v>
      </c>
      <c r="K44" s="8">
        <v>1E-3</v>
      </c>
      <c r="L44" s="8">
        <v>1E-4</v>
      </c>
    </row>
    <row r="45" spans="2:12">
      <c r="B45" s="6" t="s">
        <v>147</v>
      </c>
      <c r="C45" s="17" t="s">
        <v>148</v>
      </c>
      <c r="D45" s="6"/>
      <c r="E45" s="6"/>
      <c r="F45" s="6"/>
      <c r="G45" s="6" t="s">
        <v>44</v>
      </c>
      <c r="J45" s="7">
        <v>-1792.82</v>
      </c>
      <c r="K45" s="8">
        <v>3.4000000000000002E-2</v>
      </c>
      <c r="L45" s="8">
        <v>1.6999999999999999E-3</v>
      </c>
    </row>
    <row r="48" spans="2:12">
      <c r="B48" s="6" t="s">
        <v>149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topLeftCell="A25" workbookViewId="0">
      <selection activeCell="E29" sqref="E29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647</v>
      </c>
    </row>
    <row r="7" spans="2:11" ht="15.75">
      <c r="B7" s="2" t="s">
        <v>845</v>
      </c>
    </row>
    <row r="8" spans="2:11">
      <c r="B8" s="3" t="s">
        <v>80</v>
      </c>
      <c r="C8" s="3" t="s">
        <v>81</v>
      </c>
      <c r="D8" s="3" t="s">
        <v>196</v>
      </c>
      <c r="E8" s="3" t="s">
        <v>153</v>
      </c>
      <c r="F8" s="3" t="s">
        <v>85</v>
      </c>
      <c r="G8" s="3" t="s">
        <v>155</v>
      </c>
      <c r="H8" s="3" t="s">
        <v>42</v>
      </c>
      <c r="I8" s="3" t="s">
        <v>648</v>
      </c>
      <c r="J8" s="3" t="s">
        <v>157</v>
      </c>
      <c r="K8" s="3" t="s">
        <v>90</v>
      </c>
    </row>
    <row r="9" spans="2:11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</row>
    <row r="11" spans="2:11">
      <c r="B11" s="3" t="s">
        <v>846</v>
      </c>
      <c r="C11" s="12"/>
      <c r="D11" s="3"/>
      <c r="E11" s="3"/>
      <c r="F11" s="3"/>
      <c r="G11" s="9">
        <v>16114147.720000001</v>
      </c>
      <c r="I11" s="9">
        <v>1990.68</v>
      </c>
      <c r="J11" s="10">
        <v>1</v>
      </c>
      <c r="K11" s="10">
        <v>3.5000000000000001E-3</v>
      </c>
    </row>
    <row r="12" spans="2:11">
      <c r="B12" s="3" t="s">
        <v>847</v>
      </c>
      <c r="C12" s="12"/>
      <c r="D12" s="3"/>
      <c r="E12" s="3"/>
      <c r="F12" s="3"/>
      <c r="G12" s="9">
        <v>16114147.720000001</v>
      </c>
      <c r="I12" s="9">
        <v>1990.68</v>
      </c>
      <c r="J12" s="10">
        <v>1</v>
      </c>
      <c r="K12" s="10">
        <v>3.5000000000000001E-3</v>
      </c>
    </row>
    <row r="13" spans="2:11">
      <c r="B13" s="13" t="s">
        <v>848</v>
      </c>
      <c r="C13" s="14"/>
      <c r="D13" s="13"/>
      <c r="E13" s="13"/>
      <c r="F13" s="13"/>
      <c r="G13" s="15">
        <v>22938080.719999999</v>
      </c>
      <c r="I13" s="15">
        <v>893.83</v>
      </c>
      <c r="J13" s="16">
        <v>0.48659999999999998</v>
      </c>
      <c r="K13" s="16">
        <v>1.6999999999999999E-3</v>
      </c>
    </row>
    <row r="14" spans="2:11">
      <c r="B14" s="6" t="s">
        <v>849</v>
      </c>
      <c r="C14" s="17">
        <v>777102633</v>
      </c>
      <c r="D14" s="6" t="s">
        <v>604</v>
      </c>
      <c r="E14" s="6"/>
      <c r="F14" s="6" t="s">
        <v>43</v>
      </c>
      <c r="G14" s="7">
        <v>645354</v>
      </c>
      <c r="H14" s="7">
        <v>-2.64</v>
      </c>
      <c r="I14" s="7">
        <v>-64.09</v>
      </c>
      <c r="J14" s="8">
        <v>1.7600000000000001E-2</v>
      </c>
      <c r="K14" s="8">
        <v>1E-4</v>
      </c>
    </row>
    <row r="15" spans="2:11">
      <c r="B15" s="6" t="s">
        <v>850</v>
      </c>
      <c r="C15" s="17">
        <v>777102567</v>
      </c>
      <c r="D15" s="6" t="s">
        <v>604</v>
      </c>
      <c r="E15" s="6"/>
      <c r="F15" s="6" t="s">
        <v>43</v>
      </c>
      <c r="G15" s="7">
        <v>731830.1</v>
      </c>
      <c r="H15" s="7">
        <v>5.33</v>
      </c>
      <c r="I15" s="7">
        <v>146.46</v>
      </c>
      <c r="J15" s="8">
        <v>4.0099999999999997E-2</v>
      </c>
      <c r="K15" s="8">
        <v>1E-4</v>
      </c>
    </row>
    <row r="16" spans="2:11">
      <c r="B16" s="6" t="s">
        <v>851</v>
      </c>
      <c r="C16" s="17">
        <v>777102583</v>
      </c>
      <c r="D16" s="6" t="s">
        <v>604</v>
      </c>
      <c r="E16" s="6"/>
      <c r="F16" s="6" t="s">
        <v>43</v>
      </c>
      <c r="G16" s="7">
        <v>4624474</v>
      </c>
      <c r="H16" s="7">
        <v>-1.8</v>
      </c>
      <c r="I16" s="7">
        <v>-311.97000000000003</v>
      </c>
      <c r="J16" s="8">
        <v>8.5500000000000007E-2</v>
      </c>
      <c r="K16" s="8">
        <v>2.9999999999999997E-4</v>
      </c>
    </row>
    <row r="17" spans="2:11">
      <c r="B17" s="6" t="s">
        <v>852</v>
      </c>
      <c r="C17" s="17">
        <v>777102336</v>
      </c>
      <c r="D17" s="6" t="s">
        <v>604</v>
      </c>
      <c r="E17" s="6"/>
      <c r="F17" s="6" t="s">
        <v>48</v>
      </c>
      <c r="G17" s="7">
        <v>2527985</v>
      </c>
      <c r="H17" s="7">
        <v>3.42</v>
      </c>
      <c r="I17" s="7">
        <v>364.09</v>
      </c>
      <c r="J17" s="8">
        <v>9.9699999999999997E-2</v>
      </c>
      <c r="K17" s="8">
        <v>2.9999999999999997E-4</v>
      </c>
    </row>
    <row r="18" spans="2:11">
      <c r="B18" s="6" t="s">
        <v>853</v>
      </c>
      <c r="C18" s="17">
        <v>777102443</v>
      </c>
      <c r="D18" s="6" t="s">
        <v>604</v>
      </c>
      <c r="E18" s="6"/>
      <c r="F18" s="6" t="s">
        <v>43</v>
      </c>
      <c r="G18" s="7">
        <v>2315525.1200000001</v>
      </c>
      <c r="H18" s="7">
        <v>0.02</v>
      </c>
      <c r="I18" s="7">
        <v>1.51</v>
      </c>
      <c r="J18" s="8">
        <v>4.0000000000000002E-4</v>
      </c>
      <c r="K18" s="8">
        <v>0</v>
      </c>
    </row>
    <row r="19" spans="2:11">
      <c r="B19" s="6" t="s">
        <v>854</v>
      </c>
      <c r="C19" s="17">
        <v>777102468</v>
      </c>
      <c r="D19" s="6" t="s">
        <v>604</v>
      </c>
      <c r="E19" s="6"/>
      <c r="F19" s="6" t="s">
        <v>43</v>
      </c>
      <c r="G19" s="7">
        <v>472256.9</v>
      </c>
      <c r="H19" s="7">
        <v>-3.49</v>
      </c>
      <c r="I19" s="7">
        <v>-61.86</v>
      </c>
      <c r="J19" s="8">
        <v>1.6899999999999998E-2</v>
      </c>
      <c r="K19" s="8">
        <v>1E-4</v>
      </c>
    </row>
    <row r="20" spans="2:11">
      <c r="B20" s="6" t="s">
        <v>855</v>
      </c>
      <c r="C20" s="17">
        <v>401790795</v>
      </c>
      <c r="D20" s="6" t="s">
        <v>604</v>
      </c>
      <c r="E20" s="48">
        <v>42474</v>
      </c>
      <c r="F20" s="6" t="s">
        <v>48</v>
      </c>
      <c r="G20" s="7">
        <v>620821.19999999995</v>
      </c>
      <c r="H20" s="7">
        <v>3.86</v>
      </c>
      <c r="I20" s="7">
        <v>100.95</v>
      </c>
      <c r="J20" s="8">
        <v>2.7699999999999999E-2</v>
      </c>
      <c r="K20" s="8">
        <v>1E-4</v>
      </c>
    </row>
    <row r="21" spans="2:11">
      <c r="B21" s="6" t="s">
        <v>856</v>
      </c>
      <c r="C21" s="17">
        <v>401790688</v>
      </c>
      <c r="D21" s="6" t="s">
        <v>604</v>
      </c>
      <c r="E21" s="48">
        <v>42474</v>
      </c>
      <c r="F21" s="6" t="s">
        <v>43</v>
      </c>
      <c r="G21" s="7">
        <v>757499.6</v>
      </c>
      <c r="H21" s="7">
        <v>-0.12</v>
      </c>
      <c r="I21" s="7">
        <v>-3.48</v>
      </c>
      <c r="J21" s="8">
        <v>1E-3</v>
      </c>
      <c r="K21" s="8">
        <v>0</v>
      </c>
    </row>
    <row r="22" spans="2:11">
      <c r="B22" s="6" t="s">
        <v>857</v>
      </c>
      <c r="C22" s="17">
        <v>401772744</v>
      </c>
      <c r="D22" s="6" t="s">
        <v>604</v>
      </c>
      <c r="E22" s="48">
        <v>42450</v>
      </c>
      <c r="F22" s="6" t="s">
        <v>43</v>
      </c>
      <c r="G22" s="7">
        <v>1162687.19</v>
      </c>
      <c r="H22" s="7">
        <v>0.01</v>
      </c>
      <c r="I22" s="7">
        <v>0.51</v>
      </c>
      <c r="J22" s="8">
        <v>1E-4</v>
      </c>
      <c r="K22" s="8">
        <v>0</v>
      </c>
    </row>
    <row r="23" spans="2:11">
      <c r="B23" s="6" t="s">
        <v>858</v>
      </c>
      <c r="C23" s="17">
        <v>401794557</v>
      </c>
      <c r="D23" s="6" t="s">
        <v>604</v>
      </c>
      <c r="E23" s="48">
        <v>42481</v>
      </c>
      <c r="F23" s="6" t="s">
        <v>43</v>
      </c>
      <c r="G23" s="7">
        <v>1081668</v>
      </c>
      <c r="H23" s="7">
        <v>6.22</v>
      </c>
      <c r="I23" s="7">
        <v>252.56</v>
      </c>
      <c r="J23" s="8">
        <v>6.9199999999999998E-2</v>
      </c>
      <c r="K23" s="8">
        <v>2.0000000000000001E-4</v>
      </c>
    </row>
    <row r="24" spans="2:11">
      <c r="B24" s="6" t="s">
        <v>859</v>
      </c>
      <c r="C24" s="17">
        <v>401749437</v>
      </c>
      <c r="D24" s="6" t="s">
        <v>604</v>
      </c>
      <c r="E24" s="48">
        <v>42425</v>
      </c>
      <c r="F24" s="6" t="s">
        <v>43</v>
      </c>
      <c r="G24" s="7">
        <v>925760</v>
      </c>
      <c r="H24" s="7">
        <v>3.83</v>
      </c>
      <c r="I24" s="7">
        <v>133.24</v>
      </c>
      <c r="J24" s="8">
        <v>3.6499999999999998E-2</v>
      </c>
      <c r="K24" s="8">
        <v>1E-4</v>
      </c>
    </row>
    <row r="25" spans="2:11">
      <c r="B25" s="6" t="s">
        <v>860</v>
      </c>
      <c r="C25" s="17">
        <v>401816848</v>
      </c>
      <c r="D25" s="6" t="s">
        <v>604</v>
      </c>
      <c r="E25" s="48">
        <v>42515</v>
      </c>
      <c r="F25" s="6" t="s">
        <v>48</v>
      </c>
      <c r="G25" s="7">
        <v>642922</v>
      </c>
      <c r="H25" s="7">
        <v>0.24</v>
      </c>
      <c r="I25" s="7">
        <v>6.42</v>
      </c>
      <c r="J25" s="8">
        <v>1.8E-3</v>
      </c>
      <c r="K25" s="8">
        <v>0</v>
      </c>
    </row>
    <row r="26" spans="2:11">
      <c r="B26" s="6" t="s">
        <v>861</v>
      </c>
      <c r="C26" s="17">
        <v>401859632</v>
      </c>
      <c r="D26" s="6" t="s">
        <v>604</v>
      </c>
      <c r="E26" s="48">
        <v>42579</v>
      </c>
      <c r="F26" s="6" t="s">
        <v>43</v>
      </c>
      <c r="G26" s="7">
        <v>5597094.1200000001</v>
      </c>
      <c r="H26" s="7">
        <v>0.05</v>
      </c>
      <c r="I26" s="7">
        <v>10.66</v>
      </c>
      <c r="J26" s="8">
        <v>2.8999999999999998E-3</v>
      </c>
      <c r="K26" s="8">
        <v>0</v>
      </c>
    </row>
    <row r="27" spans="2:11">
      <c r="B27" s="6" t="s">
        <v>862</v>
      </c>
      <c r="C27" s="17">
        <v>401708888</v>
      </c>
      <c r="D27" s="6" t="s">
        <v>604</v>
      </c>
      <c r="E27" s="48">
        <v>42368</v>
      </c>
      <c r="F27" s="6" t="s">
        <v>43</v>
      </c>
      <c r="G27" s="7">
        <v>43904.74</v>
      </c>
      <c r="H27" s="7">
        <v>10.199999999999999</v>
      </c>
      <c r="I27" s="7">
        <v>16.82</v>
      </c>
      <c r="J27" s="8">
        <v>4.5999999999999999E-3</v>
      </c>
      <c r="K27" s="8">
        <v>0</v>
      </c>
    </row>
    <row r="28" spans="2:11">
      <c r="B28" s="6" t="s">
        <v>862</v>
      </c>
      <c r="C28" s="17">
        <v>401708961</v>
      </c>
      <c r="D28" s="6" t="s">
        <v>604</v>
      </c>
      <c r="E28" s="48">
        <v>42368</v>
      </c>
      <c r="F28" s="6" t="s">
        <v>43</v>
      </c>
      <c r="G28" s="7">
        <v>788298.75</v>
      </c>
      <c r="H28" s="7">
        <v>10.199999999999999</v>
      </c>
      <c r="I28" s="7">
        <v>302.01</v>
      </c>
      <c r="J28" s="8">
        <v>8.2699999999999996E-2</v>
      </c>
      <c r="K28" s="8">
        <v>2.9999999999999997E-4</v>
      </c>
    </row>
    <row r="29" spans="2:11">
      <c r="B29" s="13" t="s">
        <v>863</v>
      </c>
      <c r="C29" s="14"/>
      <c r="D29" s="13"/>
      <c r="E29" s="13"/>
      <c r="F29" s="13"/>
      <c r="G29" s="15">
        <v>-19426500</v>
      </c>
      <c r="I29" s="15">
        <v>878.47</v>
      </c>
      <c r="J29" s="16">
        <v>0.32629999999999998</v>
      </c>
      <c r="K29" s="16">
        <v>1.1000000000000001E-3</v>
      </c>
    </row>
    <row r="30" spans="2:11">
      <c r="B30" s="6" t="s">
        <v>864</v>
      </c>
      <c r="C30" s="17">
        <v>777102674</v>
      </c>
      <c r="D30" s="6" t="s">
        <v>604</v>
      </c>
      <c r="E30" s="6"/>
      <c r="F30" s="6" t="s">
        <v>100</v>
      </c>
      <c r="G30" s="7">
        <v>-2662000</v>
      </c>
      <c r="H30" s="7">
        <v>-1.63</v>
      </c>
      <c r="I30" s="7">
        <v>43.46</v>
      </c>
      <c r="J30" s="8">
        <v>1.1900000000000001E-2</v>
      </c>
      <c r="K30" s="8">
        <v>0</v>
      </c>
    </row>
    <row r="31" spans="2:11">
      <c r="B31" s="6" t="s">
        <v>865</v>
      </c>
      <c r="C31" s="17">
        <v>777102609</v>
      </c>
      <c r="D31" s="6" t="s">
        <v>604</v>
      </c>
      <c r="E31" s="6"/>
      <c r="F31" s="6" t="s">
        <v>100</v>
      </c>
      <c r="G31" s="7">
        <v>6148000</v>
      </c>
      <c r="H31" s="7">
        <v>-2.54</v>
      </c>
      <c r="I31" s="7">
        <v>-156.30000000000001</v>
      </c>
      <c r="J31" s="8">
        <v>4.2799999999999998E-2</v>
      </c>
      <c r="K31" s="8">
        <v>1E-4</v>
      </c>
    </row>
    <row r="32" spans="2:11">
      <c r="B32" s="6" t="s">
        <v>866</v>
      </c>
      <c r="C32" s="17">
        <v>417991882</v>
      </c>
      <c r="D32" s="6" t="s">
        <v>604</v>
      </c>
      <c r="E32" s="6" t="s">
        <v>867</v>
      </c>
      <c r="F32" s="6" t="s">
        <v>100</v>
      </c>
      <c r="G32" s="7">
        <v>-3460000</v>
      </c>
      <c r="H32" s="7">
        <v>-1.52</v>
      </c>
      <c r="I32" s="7">
        <v>52.72</v>
      </c>
      <c r="J32" s="8">
        <v>1.44E-2</v>
      </c>
      <c r="K32" s="8">
        <v>1E-4</v>
      </c>
    </row>
    <row r="33" spans="2:11">
      <c r="B33" s="6" t="s">
        <v>868</v>
      </c>
      <c r="C33" s="17">
        <v>417991080</v>
      </c>
      <c r="D33" s="6" t="s">
        <v>604</v>
      </c>
      <c r="E33" s="6" t="s">
        <v>867</v>
      </c>
      <c r="F33" s="6" t="s">
        <v>100</v>
      </c>
      <c r="G33" s="7">
        <v>-880000</v>
      </c>
      <c r="H33" s="7">
        <v>-11.41</v>
      </c>
      <c r="I33" s="7">
        <v>100.39</v>
      </c>
      <c r="J33" s="8">
        <v>2.75E-2</v>
      </c>
      <c r="K33" s="8">
        <v>1E-4</v>
      </c>
    </row>
    <row r="34" spans="2:11">
      <c r="B34" s="6" t="s">
        <v>869</v>
      </c>
      <c r="C34" s="17">
        <v>418258828</v>
      </c>
      <c r="D34" s="6" t="s">
        <v>604</v>
      </c>
      <c r="E34" s="6" t="s">
        <v>870</v>
      </c>
      <c r="F34" s="6" t="s">
        <v>100</v>
      </c>
      <c r="G34" s="7">
        <v>9134000</v>
      </c>
      <c r="H34" s="7">
        <v>0.38</v>
      </c>
      <c r="I34" s="7">
        <v>35.1</v>
      </c>
      <c r="J34" s="8">
        <v>9.5999999999999992E-3</v>
      </c>
      <c r="K34" s="8">
        <v>0</v>
      </c>
    </row>
    <row r="35" spans="2:11">
      <c r="B35" s="6" t="s">
        <v>871</v>
      </c>
      <c r="C35" s="17">
        <v>417989969</v>
      </c>
      <c r="D35" s="6" t="s">
        <v>604</v>
      </c>
      <c r="E35" s="6" t="s">
        <v>867</v>
      </c>
      <c r="F35" s="6" t="s">
        <v>100</v>
      </c>
      <c r="G35" s="7">
        <v>-3116000</v>
      </c>
      <c r="H35" s="7">
        <v>-1.65</v>
      </c>
      <c r="I35" s="7">
        <v>51.3</v>
      </c>
      <c r="J35" s="8">
        <v>1.41E-2</v>
      </c>
      <c r="K35" s="8">
        <v>0</v>
      </c>
    </row>
    <row r="36" spans="2:11">
      <c r="B36" s="6" t="s">
        <v>872</v>
      </c>
      <c r="C36" s="17">
        <v>417486719</v>
      </c>
      <c r="D36" s="6" t="s">
        <v>604</v>
      </c>
      <c r="E36" s="6" t="s">
        <v>873</v>
      </c>
      <c r="F36" s="6" t="s">
        <v>100</v>
      </c>
      <c r="G36" s="7">
        <v>-5060000</v>
      </c>
      <c r="H36" s="7">
        <v>-5.34</v>
      </c>
      <c r="I36" s="7">
        <v>270.08999999999997</v>
      </c>
      <c r="J36" s="8">
        <v>7.3999999999999996E-2</v>
      </c>
      <c r="K36" s="8">
        <v>2.9999999999999997E-4</v>
      </c>
    </row>
    <row r="37" spans="2:11">
      <c r="B37" s="6" t="s">
        <v>874</v>
      </c>
      <c r="C37" s="17">
        <v>417485877</v>
      </c>
      <c r="D37" s="6" t="s">
        <v>604</v>
      </c>
      <c r="E37" s="6" t="s">
        <v>873</v>
      </c>
      <c r="F37" s="6" t="s">
        <v>100</v>
      </c>
      <c r="G37" s="7">
        <v>-19530500</v>
      </c>
      <c r="H37" s="7">
        <v>-2.4700000000000002</v>
      </c>
      <c r="I37" s="7">
        <v>481.72</v>
      </c>
      <c r="J37" s="8">
        <v>0.13200000000000001</v>
      </c>
      <c r="K37" s="8">
        <v>5.0000000000000001E-4</v>
      </c>
    </row>
    <row r="38" spans="2:11">
      <c r="B38" s="13" t="s">
        <v>875</v>
      </c>
      <c r="C38" s="14"/>
      <c r="D38" s="13"/>
      <c r="E38" s="13"/>
      <c r="F38" s="13"/>
      <c r="G38" s="15">
        <v>5670500</v>
      </c>
      <c r="I38" s="15">
        <v>-224.13</v>
      </c>
      <c r="J38" s="16">
        <v>6.59E-2</v>
      </c>
      <c r="K38" s="16">
        <v>2.0000000000000001E-4</v>
      </c>
    </row>
    <row r="39" spans="2:11">
      <c r="B39" s="6" t="s">
        <v>876</v>
      </c>
      <c r="C39" s="17">
        <v>777102658</v>
      </c>
      <c r="D39" s="6" t="s">
        <v>604</v>
      </c>
      <c r="E39" s="6"/>
      <c r="F39" s="6" t="s">
        <v>43</v>
      </c>
      <c r="G39" s="7">
        <v>-2289000</v>
      </c>
      <c r="H39" s="7">
        <v>-0.09</v>
      </c>
      <c r="I39" s="7">
        <v>8.16</v>
      </c>
      <c r="J39" s="8">
        <v>2.2000000000000001E-3</v>
      </c>
      <c r="K39" s="8">
        <v>0</v>
      </c>
    </row>
    <row r="40" spans="2:11">
      <c r="B40" s="6" t="s">
        <v>877</v>
      </c>
      <c r="C40" s="17">
        <v>777102690</v>
      </c>
      <c r="D40" s="6" t="s">
        <v>604</v>
      </c>
      <c r="E40" s="6"/>
      <c r="F40" s="6" t="s">
        <v>44</v>
      </c>
      <c r="G40" s="7">
        <v>1369000</v>
      </c>
      <c r="H40" s="7">
        <v>-23.23</v>
      </c>
      <c r="I40" s="7">
        <v>-11.77</v>
      </c>
      <c r="J40" s="8">
        <v>3.2000000000000002E-3</v>
      </c>
      <c r="K40" s="8">
        <v>0</v>
      </c>
    </row>
    <row r="41" spans="2:11">
      <c r="B41" s="6" t="s">
        <v>878</v>
      </c>
      <c r="C41" s="17">
        <v>777102666</v>
      </c>
      <c r="D41" s="6" t="s">
        <v>604</v>
      </c>
      <c r="E41" s="6"/>
      <c r="F41" s="6" t="s">
        <v>44</v>
      </c>
      <c r="G41" s="7">
        <v>829000</v>
      </c>
      <c r="H41" s="7">
        <v>-35.35</v>
      </c>
      <c r="I41" s="7">
        <v>-10.84</v>
      </c>
      <c r="J41" s="8">
        <v>3.0000000000000001E-3</v>
      </c>
      <c r="K41" s="8">
        <v>0</v>
      </c>
    </row>
    <row r="42" spans="2:11">
      <c r="B42" s="6" t="s">
        <v>879</v>
      </c>
      <c r="C42" s="17">
        <v>417992138</v>
      </c>
      <c r="D42" s="6" t="s">
        <v>604</v>
      </c>
      <c r="E42" s="6" t="s">
        <v>867</v>
      </c>
      <c r="F42" s="6" t="s">
        <v>43</v>
      </c>
      <c r="G42" s="7">
        <v>523500</v>
      </c>
      <c r="H42" s="7">
        <v>0</v>
      </c>
      <c r="I42" s="7">
        <v>0.06</v>
      </c>
      <c r="J42" s="8">
        <v>0</v>
      </c>
      <c r="K42" s="8">
        <v>0</v>
      </c>
    </row>
    <row r="43" spans="2:11">
      <c r="B43" s="6" t="s">
        <v>880</v>
      </c>
      <c r="C43" s="17">
        <v>417990819</v>
      </c>
      <c r="D43" s="6" t="s">
        <v>604</v>
      </c>
      <c r="E43" s="6" t="s">
        <v>867</v>
      </c>
      <c r="F43" s="6" t="s">
        <v>43</v>
      </c>
      <c r="G43" s="7">
        <v>393000</v>
      </c>
      <c r="H43" s="7">
        <v>-2.4500000000000002</v>
      </c>
      <c r="I43" s="7">
        <v>-36.159999999999997</v>
      </c>
      <c r="J43" s="8">
        <v>9.9000000000000008E-3</v>
      </c>
      <c r="K43" s="8">
        <v>0</v>
      </c>
    </row>
    <row r="44" spans="2:11">
      <c r="B44" s="6" t="s">
        <v>881</v>
      </c>
      <c r="C44" s="17">
        <v>417989019</v>
      </c>
      <c r="D44" s="6" t="s">
        <v>604</v>
      </c>
      <c r="E44" s="6" t="s">
        <v>867</v>
      </c>
      <c r="F44" s="6" t="s">
        <v>44</v>
      </c>
      <c r="G44" s="7">
        <v>278000</v>
      </c>
      <c r="H44" s="7">
        <v>-4.08</v>
      </c>
      <c r="I44" s="7">
        <v>-0.42</v>
      </c>
      <c r="J44" s="8">
        <v>1E-4</v>
      </c>
      <c r="K44" s="8">
        <v>0</v>
      </c>
    </row>
    <row r="45" spans="2:11">
      <c r="B45" s="6" t="s">
        <v>882</v>
      </c>
      <c r="C45" s="17">
        <v>417487881</v>
      </c>
      <c r="D45" s="6" t="s">
        <v>604</v>
      </c>
      <c r="E45" s="6" t="s">
        <v>873</v>
      </c>
      <c r="F45" s="6" t="s">
        <v>43</v>
      </c>
      <c r="G45" s="7">
        <v>5275000</v>
      </c>
      <c r="H45" s="7">
        <v>-0.66</v>
      </c>
      <c r="I45" s="7">
        <v>-130.68</v>
      </c>
      <c r="J45" s="8">
        <v>3.5799999999999998E-2</v>
      </c>
      <c r="K45" s="8">
        <v>1E-4</v>
      </c>
    </row>
    <row r="46" spans="2:11">
      <c r="B46" s="6" t="s">
        <v>883</v>
      </c>
      <c r="C46" s="17">
        <v>417486248</v>
      </c>
      <c r="D46" s="6" t="s">
        <v>604</v>
      </c>
      <c r="E46" s="6" t="s">
        <v>873</v>
      </c>
      <c r="F46" s="6" t="s">
        <v>47</v>
      </c>
      <c r="G46" s="7">
        <v>-708000</v>
      </c>
      <c r="H46" s="7">
        <v>2.09</v>
      </c>
      <c r="I46" s="7">
        <v>-42.47</v>
      </c>
      <c r="J46" s="8">
        <v>1.1599999999999999E-2</v>
      </c>
      <c r="K46" s="8">
        <v>0</v>
      </c>
    </row>
    <row r="47" spans="2:11">
      <c r="B47" s="13" t="s">
        <v>884</v>
      </c>
      <c r="C47" s="14"/>
      <c r="D47" s="13"/>
      <c r="E47" s="13"/>
      <c r="F47" s="13"/>
      <c r="G47" s="15">
        <v>6932067</v>
      </c>
      <c r="I47" s="15">
        <v>442.51</v>
      </c>
      <c r="J47" s="16">
        <v>0.1212</v>
      </c>
      <c r="K47" s="16">
        <v>4.0000000000000002E-4</v>
      </c>
    </row>
    <row r="48" spans="2:11">
      <c r="B48" s="6" t="s">
        <v>885</v>
      </c>
      <c r="C48" s="17">
        <v>777102518</v>
      </c>
      <c r="D48" s="6" t="s">
        <v>604</v>
      </c>
      <c r="E48" s="6"/>
      <c r="F48" s="6" t="s">
        <v>43</v>
      </c>
      <c r="G48" s="7">
        <v>5418000</v>
      </c>
      <c r="H48" s="7">
        <v>1.07</v>
      </c>
      <c r="I48" s="7">
        <v>216.85</v>
      </c>
      <c r="J48" s="8">
        <v>5.9400000000000001E-2</v>
      </c>
      <c r="K48" s="8">
        <v>2.0000000000000001E-4</v>
      </c>
    </row>
    <row r="49" spans="2:11">
      <c r="B49" s="6" t="s">
        <v>886</v>
      </c>
      <c r="C49" s="17">
        <v>777102526</v>
      </c>
      <c r="D49" s="6" t="s">
        <v>604</v>
      </c>
      <c r="E49" s="6"/>
      <c r="F49" s="6" t="s">
        <v>43</v>
      </c>
      <c r="G49" s="7">
        <v>2716000</v>
      </c>
      <c r="H49" s="7">
        <v>0.25</v>
      </c>
      <c r="I49" s="7">
        <v>25.37</v>
      </c>
      <c r="J49" s="8">
        <v>6.8999999999999999E-3</v>
      </c>
      <c r="K49" s="8">
        <v>0</v>
      </c>
    </row>
    <row r="50" spans="2:11">
      <c r="B50" s="6" t="s">
        <v>887</v>
      </c>
      <c r="C50" s="17">
        <v>200918639</v>
      </c>
      <c r="D50" s="6" t="s">
        <v>604</v>
      </c>
      <c r="E50" s="6"/>
      <c r="F50" s="6" t="s">
        <v>100</v>
      </c>
      <c r="G50" s="7">
        <v>-859002</v>
      </c>
      <c r="H50" s="7">
        <v>-21.04</v>
      </c>
      <c r="I50" s="7">
        <v>180.7</v>
      </c>
      <c r="J50" s="8">
        <v>4.9500000000000002E-2</v>
      </c>
      <c r="K50" s="8">
        <v>2.0000000000000001E-4</v>
      </c>
    </row>
    <row r="51" spans="2:11">
      <c r="B51" s="6" t="s">
        <v>888</v>
      </c>
      <c r="C51" s="17">
        <v>200967321</v>
      </c>
      <c r="D51" s="6" t="s">
        <v>604</v>
      </c>
      <c r="E51" s="6"/>
      <c r="F51" s="6" t="s">
        <v>100</v>
      </c>
      <c r="G51" s="7">
        <v>-342931</v>
      </c>
      <c r="H51" s="7">
        <v>-5.71</v>
      </c>
      <c r="I51" s="7">
        <v>19.59</v>
      </c>
      <c r="J51" s="8">
        <v>5.4000000000000003E-3</v>
      </c>
      <c r="K51" s="8">
        <v>0</v>
      </c>
    </row>
    <row r="52" spans="2:11">
      <c r="B52" s="13" t="s">
        <v>889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3" t="s">
        <v>890</v>
      </c>
      <c r="C53" s="12"/>
      <c r="D53" s="3"/>
      <c r="E53" s="3"/>
      <c r="F53" s="3"/>
      <c r="G53" s="9">
        <v>0</v>
      </c>
      <c r="I53" s="9">
        <v>0</v>
      </c>
      <c r="J53" s="10">
        <v>0</v>
      </c>
      <c r="K53" s="10">
        <v>0</v>
      </c>
    </row>
    <row r="54" spans="2:11">
      <c r="B54" s="13" t="s">
        <v>848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891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13" t="s">
        <v>884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13" t="s">
        <v>889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60" spans="2:11">
      <c r="B60" s="6" t="s">
        <v>149</v>
      </c>
      <c r="C60" s="17"/>
      <c r="D60" s="6"/>
      <c r="E60" s="6"/>
      <c r="F60" s="6"/>
    </row>
    <row r="64" spans="2:11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647</v>
      </c>
    </row>
    <row r="7" spans="2:17" ht="15.75">
      <c r="B7" s="2" t="s">
        <v>892</v>
      </c>
    </row>
    <row r="8" spans="2:17">
      <c r="B8" s="3" t="s">
        <v>80</v>
      </c>
      <c r="C8" s="3" t="s">
        <v>81</v>
      </c>
      <c r="D8" s="3" t="s">
        <v>637</v>
      </c>
      <c r="E8" s="3" t="s">
        <v>83</v>
      </c>
      <c r="F8" s="3" t="s">
        <v>84</v>
      </c>
      <c r="G8" s="3" t="s">
        <v>153</v>
      </c>
      <c r="H8" s="3" t="s">
        <v>154</v>
      </c>
      <c r="I8" s="3" t="s">
        <v>85</v>
      </c>
      <c r="J8" s="3" t="s">
        <v>86</v>
      </c>
      <c r="K8" s="3" t="s">
        <v>87</v>
      </c>
      <c r="L8" s="3" t="s">
        <v>155</v>
      </c>
      <c r="M8" s="3" t="s">
        <v>42</v>
      </c>
      <c r="N8" s="3" t="s">
        <v>648</v>
      </c>
      <c r="O8" s="3" t="s">
        <v>156</v>
      </c>
      <c r="P8" s="3" t="s">
        <v>157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91</v>
      </c>
      <c r="K9" s="4" t="s">
        <v>91</v>
      </c>
      <c r="L9" s="4" t="s">
        <v>160</v>
      </c>
      <c r="M9" s="4" t="s">
        <v>161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893</v>
      </c>
      <c r="C11" s="12"/>
      <c r="D11" s="3"/>
      <c r="E11" s="3"/>
      <c r="F11" s="3"/>
      <c r="G11" s="3"/>
      <c r="I11" s="3"/>
      <c r="L11" s="9">
        <v>1415779.14</v>
      </c>
      <c r="N11" s="9">
        <v>0</v>
      </c>
      <c r="P11" s="10">
        <v>0</v>
      </c>
      <c r="Q11" s="10">
        <v>0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1115779.1399999999</v>
      </c>
      <c r="N12" s="9">
        <v>0</v>
      </c>
      <c r="P12" s="10">
        <v>0</v>
      </c>
      <c r="Q12" s="10">
        <v>0</v>
      </c>
    </row>
    <row r="13" spans="2:17">
      <c r="B13" s="13" t="s">
        <v>640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644</v>
      </c>
      <c r="C17" s="14"/>
      <c r="D17" s="13"/>
      <c r="E17" s="13"/>
      <c r="F17" s="13"/>
      <c r="G17" s="13"/>
      <c r="I17" s="13"/>
      <c r="L17" s="15">
        <v>1115779.1399999999</v>
      </c>
      <c r="N17" s="15">
        <v>0</v>
      </c>
      <c r="P17" s="16">
        <v>0</v>
      </c>
      <c r="Q17" s="16">
        <v>0</v>
      </c>
    </row>
    <row r="18" spans="2:17">
      <c r="B18" s="6" t="s">
        <v>895</v>
      </c>
      <c r="C18" s="17">
        <v>99100117</v>
      </c>
      <c r="D18" s="6" t="s">
        <v>361</v>
      </c>
      <c r="E18" s="6"/>
      <c r="F18" s="6"/>
      <c r="G18" s="6" t="s">
        <v>896</v>
      </c>
      <c r="I18" s="6" t="s">
        <v>100</v>
      </c>
      <c r="K18" s="8">
        <v>3.6463000000000001</v>
      </c>
      <c r="L18" s="7">
        <v>62279.14</v>
      </c>
      <c r="M18" s="7">
        <v>0</v>
      </c>
      <c r="N18" s="7">
        <v>0</v>
      </c>
      <c r="O18" s="8">
        <v>1.5E-3</v>
      </c>
      <c r="P18" s="8">
        <v>0</v>
      </c>
      <c r="Q18" s="8">
        <v>0</v>
      </c>
    </row>
    <row r="19" spans="2:17">
      <c r="B19" s="6" t="s">
        <v>897</v>
      </c>
      <c r="C19" s="17">
        <v>200113884</v>
      </c>
      <c r="D19" s="6" t="s">
        <v>361</v>
      </c>
      <c r="E19" s="6"/>
      <c r="F19" s="6"/>
      <c r="G19" s="6"/>
      <c r="I19" s="6" t="s">
        <v>43</v>
      </c>
      <c r="L19" s="7">
        <v>1053500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645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898</v>
      </c>
      <c r="C21" s="12"/>
      <c r="D21" s="3"/>
      <c r="E21" s="3"/>
      <c r="F21" s="3"/>
      <c r="G21" s="3"/>
      <c r="I21" s="3"/>
      <c r="L21" s="9">
        <v>300000</v>
      </c>
      <c r="N21" s="9">
        <v>0</v>
      </c>
      <c r="P21" s="10">
        <v>0</v>
      </c>
      <c r="Q21" s="10">
        <v>0</v>
      </c>
    </row>
    <row r="22" spans="2:17">
      <c r="B22" s="13" t="s">
        <v>640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643</v>
      </c>
      <c r="C25" s="14"/>
      <c r="D25" s="13"/>
      <c r="E25" s="13"/>
      <c r="F25" s="13"/>
      <c r="G25" s="13"/>
      <c r="I25" s="13"/>
      <c r="L25" s="15">
        <v>300000</v>
      </c>
      <c r="N25" s="15">
        <v>0</v>
      </c>
      <c r="P25" s="16">
        <v>0</v>
      </c>
      <c r="Q25" s="16">
        <v>0</v>
      </c>
    </row>
    <row r="26" spans="2:17">
      <c r="B26" s="6" t="s">
        <v>899</v>
      </c>
      <c r="C26" s="17" t="s">
        <v>900</v>
      </c>
      <c r="D26" s="6" t="s">
        <v>361</v>
      </c>
      <c r="E26" s="6" t="s">
        <v>270</v>
      </c>
      <c r="F26" s="6" t="s">
        <v>355</v>
      </c>
      <c r="G26" s="6"/>
      <c r="I26" s="6" t="s">
        <v>43</v>
      </c>
      <c r="L26" s="7">
        <v>300000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644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149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901</v>
      </c>
    </row>
    <row r="7" spans="2:15">
      <c r="B7" s="3" t="s">
        <v>80</v>
      </c>
      <c r="C7" s="3" t="s">
        <v>902</v>
      </c>
      <c r="D7" s="3" t="s">
        <v>81</v>
      </c>
      <c r="E7" s="3" t="s">
        <v>83</v>
      </c>
      <c r="F7" s="3" t="s">
        <v>84</v>
      </c>
      <c r="G7" s="3" t="s">
        <v>154</v>
      </c>
      <c r="H7" s="3" t="s">
        <v>85</v>
      </c>
      <c r="I7" s="3" t="s">
        <v>86</v>
      </c>
      <c r="J7" s="3" t="s">
        <v>87</v>
      </c>
      <c r="K7" s="3" t="s">
        <v>155</v>
      </c>
      <c r="L7" s="3" t="s">
        <v>42</v>
      </c>
      <c r="M7" s="3" t="s">
        <v>648</v>
      </c>
      <c r="N7" s="3" t="s">
        <v>157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159</v>
      </c>
      <c r="H8" s="4"/>
      <c r="I8" s="4" t="s">
        <v>91</v>
      </c>
      <c r="J8" s="4" t="s">
        <v>91</v>
      </c>
      <c r="K8" s="4" t="s">
        <v>160</v>
      </c>
      <c r="L8" s="4" t="s">
        <v>161</v>
      </c>
      <c r="M8" s="4" t="s">
        <v>92</v>
      </c>
      <c r="N8" s="4" t="s">
        <v>91</v>
      </c>
      <c r="O8" s="4" t="s">
        <v>91</v>
      </c>
    </row>
    <row r="10" spans="2:15">
      <c r="B10" s="3" t="s">
        <v>903</v>
      </c>
      <c r="C10" s="3"/>
      <c r="D10" s="12"/>
      <c r="E10" s="3"/>
      <c r="F10" s="3"/>
      <c r="G10" s="12">
        <v>3.61</v>
      </c>
      <c r="H10" s="3"/>
      <c r="J10" s="10">
        <v>2.98E-2</v>
      </c>
      <c r="K10" s="9">
        <v>57694694.770000003</v>
      </c>
      <c r="M10" s="9">
        <v>67743.78</v>
      </c>
      <c r="N10" s="10">
        <v>1</v>
      </c>
      <c r="O10" s="10">
        <v>6.5000000000000002E-2</v>
      </c>
    </row>
    <row r="11" spans="2:15">
      <c r="B11" s="3" t="s">
        <v>904</v>
      </c>
      <c r="C11" s="3"/>
      <c r="D11" s="12"/>
      <c r="E11" s="3"/>
      <c r="F11" s="3"/>
      <c r="G11" s="12">
        <v>3.61</v>
      </c>
      <c r="H11" s="3"/>
      <c r="J11" s="10">
        <v>2.98E-2</v>
      </c>
      <c r="K11" s="9">
        <v>57694694.770000003</v>
      </c>
      <c r="M11" s="9">
        <v>67743.78</v>
      </c>
      <c r="N11" s="10">
        <v>1</v>
      </c>
      <c r="O11" s="10">
        <v>6.5000000000000002E-2</v>
      </c>
    </row>
    <row r="12" spans="2:15">
      <c r="B12" s="13" t="s">
        <v>905</v>
      </c>
      <c r="C12" s="13"/>
      <c r="D12" s="14"/>
      <c r="E12" s="13"/>
      <c r="F12" s="13"/>
      <c r="H12" s="13"/>
      <c r="K12" s="15">
        <v>36709042.939999998</v>
      </c>
      <c r="M12" s="15">
        <v>36746.01</v>
      </c>
      <c r="N12" s="16">
        <v>0.54239999999999999</v>
      </c>
      <c r="O12" s="16">
        <v>3.5200000000000002E-2</v>
      </c>
    </row>
    <row r="13" spans="2:15">
      <c r="B13" s="6" t="s">
        <v>906</v>
      </c>
      <c r="C13" s="6" t="s">
        <v>907</v>
      </c>
      <c r="D13" s="17">
        <v>300006087</v>
      </c>
      <c r="E13" s="6" t="s">
        <v>126</v>
      </c>
      <c r="F13" s="6" t="s">
        <v>99</v>
      </c>
      <c r="H13" s="6" t="s">
        <v>100</v>
      </c>
      <c r="K13" s="7">
        <v>36709042.939999998</v>
      </c>
      <c r="L13" s="7">
        <v>100.1</v>
      </c>
      <c r="M13" s="7">
        <v>36746.01</v>
      </c>
      <c r="N13" s="8">
        <v>0.54239999999999999</v>
      </c>
      <c r="O13" s="8">
        <v>3.5200000000000002E-2</v>
      </c>
    </row>
    <row r="14" spans="2:15">
      <c r="B14" s="13" t="s">
        <v>908</v>
      </c>
      <c r="C14" s="13"/>
      <c r="D14" s="14"/>
      <c r="E14" s="13"/>
      <c r="F14" s="13"/>
      <c r="H14" s="13"/>
      <c r="K14" s="15">
        <v>1725.16</v>
      </c>
      <c r="M14" s="15">
        <v>1.74</v>
      </c>
      <c r="N14" s="16">
        <v>0</v>
      </c>
      <c r="O14" s="16">
        <v>0</v>
      </c>
    </row>
    <row r="15" spans="2:15">
      <c r="B15" s="6" t="s">
        <v>909</v>
      </c>
      <c r="C15" s="6" t="s">
        <v>907</v>
      </c>
      <c r="D15" s="17">
        <v>416100006</v>
      </c>
      <c r="E15" s="6" t="s">
        <v>98</v>
      </c>
      <c r="F15" s="6" t="s">
        <v>99</v>
      </c>
      <c r="H15" s="6" t="s">
        <v>100</v>
      </c>
      <c r="K15" s="7">
        <v>1725.16</v>
      </c>
      <c r="L15" s="7">
        <v>100.72</v>
      </c>
      <c r="M15" s="7">
        <v>1.74</v>
      </c>
      <c r="N15" s="8">
        <v>0</v>
      </c>
      <c r="O15" s="8">
        <v>0</v>
      </c>
    </row>
    <row r="16" spans="2:15">
      <c r="B16" s="13" t="s">
        <v>910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911</v>
      </c>
      <c r="C17" s="13"/>
      <c r="D17" s="14"/>
      <c r="E17" s="13"/>
      <c r="F17" s="13"/>
      <c r="G17" s="14">
        <v>5.19</v>
      </c>
      <c r="H17" s="13"/>
      <c r="J17" s="16">
        <v>2.23E-2</v>
      </c>
      <c r="K17" s="15">
        <v>15616042.779999999</v>
      </c>
      <c r="M17" s="15">
        <v>18618.12</v>
      </c>
      <c r="N17" s="16">
        <v>0.27479999999999999</v>
      </c>
      <c r="O17" s="16">
        <v>1.7899999999999999E-2</v>
      </c>
    </row>
    <row r="18" spans="2:15">
      <c r="B18" s="6" t="s">
        <v>912</v>
      </c>
      <c r="C18" s="6" t="s">
        <v>913</v>
      </c>
      <c r="D18" s="17">
        <v>99102196</v>
      </c>
      <c r="E18" s="6" t="s">
        <v>228</v>
      </c>
      <c r="F18" s="6" t="s">
        <v>224</v>
      </c>
      <c r="G18" s="17">
        <v>3.56</v>
      </c>
      <c r="H18" s="6" t="s">
        <v>100</v>
      </c>
      <c r="I18" s="18">
        <v>4.4877E-2</v>
      </c>
      <c r="J18" s="8">
        <v>1.4500000000000001E-2</v>
      </c>
      <c r="K18" s="7">
        <v>5796027.7800000003</v>
      </c>
      <c r="L18" s="7">
        <v>115.7</v>
      </c>
      <c r="M18" s="7">
        <v>6706</v>
      </c>
      <c r="N18" s="8">
        <v>9.9000000000000005E-2</v>
      </c>
      <c r="O18" s="8">
        <v>6.4000000000000003E-3</v>
      </c>
    </row>
    <row r="19" spans="2:15">
      <c r="B19" s="6" t="s">
        <v>914</v>
      </c>
      <c r="C19" s="6" t="s">
        <v>913</v>
      </c>
      <c r="D19" s="17">
        <v>99102204</v>
      </c>
      <c r="E19" s="6" t="s">
        <v>228</v>
      </c>
      <c r="F19" s="6" t="s">
        <v>224</v>
      </c>
      <c r="G19" s="17">
        <v>3.55</v>
      </c>
      <c r="H19" s="6" t="s">
        <v>100</v>
      </c>
      <c r="I19" s="18">
        <v>4.7500000000000001E-2</v>
      </c>
      <c r="J19" s="8">
        <v>1.44E-2</v>
      </c>
      <c r="K19" s="7">
        <v>1457030.08</v>
      </c>
      <c r="L19" s="7">
        <v>116.84</v>
      </c>
      <c r="M19" s="7">
        <v>1702.39</v>
      </c>
      <c r="N19" s="8">
        <v>2.5100000000000001E-2</v>
      </c>
      <c r="O19" s="8">
        <v>1.6000000000000001E-3</v>
      </c>
    </row>
    <row r="20" spans="2:15">
      <c r="B20" s="6" t="s">
        <v>915</v>
      </c>
      <c r="C20" s="6" t="s">
        <v>913</v>
      </c>
      <c r="D20" s="17">
        <v>11896110</v>
      </c>
      <c r="E20" s="6" t="s">
        <v>256</v>
      </c>
      <c r="F20" s="6" t="s">
        <v>99</v>
      </c>
      <c r="G20" s="17">
        <v>6.82</v>
      </c>
      <c r="H20" s="6" t="s">
        <v>100</v>
      </c>
      <c r="I20" s="18">
        <v>6.5626000000000004E-2</v>
      </c>
      <c r="J20" s="8">
        <v>1.72E-2</v>
      </c>
      <c r="K20" s="7">
        <v>2715539.92</v>
      </c>
      <c r="L20" s="7">
        <v>135.78</v>
      </c>
      <c r="M20" s="7">
        <v>3687.16</v>
      </c>
      <c r="N20" s="8">
        <v>5.4399999999999997E-2</v>
      </c>
      <c r="O20" s="8">
        <v>3.5000000000000001E-3</v>
      </c>
    </row>
    <row r="21" spans="2:15">
      <c r="B21" s="6" t="s">
        <v>916</v>
      </c>
      <c r="C21" s="6" t="s">
        <v>913</v>
      </c>
      <c r="D21" s="17">
        <v>11898200</v>
      </c>
      <c r="E21" s="6" t="s">
        <v>256</v>
      </c>
      <c r="F21" s="6" t="s">
        <v>99</v>
      </c>
      <c r="G21" s="17">
        <v>6.85</v>
      </c>
      <c r="H21" s="6" t="s">
        <v>100</v>
      </c>
      <c r="I21" s="18">
        <v>5.5E-2</v>
      </c>
      <c r="J21" s="8">
        <v>1.5800000000000002E-2</v>
      </c>
      <c r="K21" s="7">
        <v>39007.230000000003</v>
      </c>
      <c r="L21" s="7">
        <v>131.41</v>
      </c>
      <c r="M21" s="7">
        <v>51.26</v>
      </c>
      <c r="N21" s="8">
        <v>8.0000000000000004E-4</v>
      </c>
      <c r="O21" s="8">
        <v>0</v>
      </c>
    </row>
    <row r="22" spans="2:15">
      <c r="B22" s="6" t="s">
        <v>917</v>
      </c>
      <c r="C22" s="6" t="s">
        <v>913</v>
      </c>
      <c r="D22" s="17">
        <v>11898230</v>
      </c>
      <c r="E22" s="6" t="s">
        <v>256</v>
      </c>
      <c r="F22" s="6" t="s">
        <v>99</v>
      </c>
      <c r="G22" s="17">
        <v>6.39</v>
      </c>
      <c r="H22" s="6" t="s">
        <v>100</v>
      </c>
      <c r="I22" s="18">
        <v>5.5E-2</v>
      </c>
      <c r="J22" s="8">
        <v>4.19E-2</v>
      </c>
      <c r="K22" s="7">
        <v>344420.41</v>
      </c>
      <c r="L22" s="7">
        <v>111.29</v>
      </c>
      <c r="M22" s="7">
        <v>383.31</v>
      </c>
      <c r="N22" s="8">
        <v>5.7000000000000002E-3</v>
      </c>
      <c r="O22" s="8">
        <v>4.0000000000000002E-4</v>
      </c>
    </row>
    <row r="23" spans="2:15">
      <c r="B23" s="6" t="s">
        <v>918</v>
      </c>
      <c r="C23" s="6" t="s">
        <v>913</v>
      </c>
      <c r="D23" s="17">
        <v>11898120</v>
      </c>
      <c r="E23" s="6" t="s">
        <v>256</v>
      </c>
      <c r="F23" s="6" t="s">
        <v>99</v>
      </c>
      <c r="G23" s="17">
        <v>6.82</v>
      </c>
      <c r="H23" s="6" t="s">
        <v>100</v>
      </c>
      <c r="I23" s="18">
        <v>5.5E-2</v>
      </c>
      <c r="J23" s="8">
        <v>1.77E-2</v>
      </c>
      <c r="K23" s="7">
        <v>93863.08</v>
      </c>
      <c r="L23" s="7">
        <v>130.55000000000001</v>
      </c>
      <c r="M23" s="7">
        <v>122.54</v>
      </c>
      <c r="N23" s="8">
        <v>1.8E-3</v>
      </c>
      <c r="O23" s="8">
        <v>1E-4</v>
      </c>
    </row>
    <row r="24" spans="2:15">
      <c r="B24" s="6" t="s">
        <v>919</v>
      </c>
      <c r="C24" s="6" t="s">
        <v>913</v>
      </c>
      <c r="D24" s="17">
        <v>11898130</v>
      </c>
      <c r="E24" s="6" t="s">
        <v>256</v>
      </c>
      <c r="F24" s="6" t="s">
        <v>99</v>
      </c>
      <c r="G24" s="17">
        <v>6.4</v>
      </c>
      <c r="H24" s="6" t="s">
        <v>100</v>
      </c>
      <c r="I24" s="18">
        <v>5.5E-2</v>
      </c>
      <c r="J24" s="8">
        <v>4.19E-2</v>
      </c>
      <c r="K24" s="7">
        <v>189790.53</v>
      </c>
      <c r="L24" s="7">
        <v>111.61</v>
      </c>
      <c r="M24" s="7">
        <v>211.83</v>
      </c>
      <c r="N24" s="8">
        <v>3.0999999999999999E-3</v>
      </c>
      <c r="O24" s="8">
        <v>2.0000000000000001E-4</v>
      </c>
    </row>
    <row r="25" spans="2:15">
      <c r="B25" s="6" t="s">
        <v>920</v>
      </c>
      <c r="C25" s="6" t="s">
        <v>913</v>
      </c>
      <c r="D25" s="17">
        <v>11898140</v>
      </c>
      <c r="E25" s="6" t="s">
        <v>256</v>
      </c>
      <c r="F25" s="6" t="s">
        <v>99</v>
      </c>
      <c r="G25" s="17">
        <v>6.4</v>
      </c>
      <c r="H25" s="6" t="s">
        <v>100</v>
      </c>
      <c r="I25" s="18">
        <v>5.5E-2</v>
      </c>
      <c r="J25" s="8">
        <v>4.19E-2</v>
      </c>
      <c r="K25" s="7">
        <v>294343.55</v>
      </c>
      <c r="L25" s="7">
        <v>111.81</v>
      </c>
      <c r="M25" s="7">
        <v>329.11</v>
      </c>
      <c r="N25" s="8">
        <v>4.8999999999999998E-3</v>
      </c>
      <c r="O25" s="8">
        <v>2.9999999999999997E-4</v>
      </c>
    </row>
    <row r="26" spans="2:15">
      <c r="B26" s="6" t="s">
        <v>921</v>
      </c>
      <c r="C26" s="6" t="s">
        <v>913</v>
      </c>
      <c r="D26" s="17">
        <v>11898150</v>
      </c>
      <c r="E26" s="6" t="s">
        <v>256</v>
      </c>
      <c r="F26" s="6" t="s">
        <v>99</v>
      </c>
      <c r="G26" s="17">
        <v>6.8</v>
      </c>
      <c r="H26" s="6" t="s">
        <v>100</v>
      </c>
      <c r="I26" s="18">
        <v>5.5E-2</v>
      </c>
      <c r="J26" s="8">
        <v>1.89E-2</v>
      </c>
      <c r="K26" s="7">
        <v>128965.37</v>
      </c>
      <c r="L26" s="7">
        <v>129.27000000000001</v>
      </c>
      <c r="M26" s="7">
        <v>166.71</v>
      </c>
      <c r="N26" s="8">
        <v>2.5000000000000001E-3</v>
      </c>
      <c r="O26" s="8">
        <v>2.0000000000000001E-4</v>
      </c>
    </row>
    <row r="27" spans="2:15">
      <c r="B27" s="6" t="s">
        <v>922</v>
      </c>
      <c r="C27" s="6" t="s">
        <v>913</v>
      </c>
      <c r="D27" s="17">
        <v>11898160</v>
      </c>
      <c r="E27" s="6" t="s">
        <v>256</v>
      </c>
      <c r="F27" s="6" t="s">
        <v>99</v>
      </c>
      <c r="G27" s="17">
        <v>6.78</v>
      </c>
      <c r="H27" s="6" t="s">
        <v>100</v>
      </c>
      <c r="I27" s="18">
        <v>5.5E-2</v>
      </c>
      <c r="J27" s="8">
        <v>1.9699999999999999E-2</v>
      </c>
      <c r="K27" s="7">
        <v>47257.77</v>
      </c>
      <c r="L27" s="7">
        <v>128.06</v>
      </c>
      <c r="M27" s="7">
        <v>60.52</v>
      </c>
      <c r="N27" s="8">
        <v>8.9999999999999998E-4</v>
      </c>
      <c r="O27" s="8">
        <v>1E-4</v>
      </c>
    </row>
    <row r="28" spans="2:15">
      <c r="B28" s="6" t="s">
        <v>923</v>
      </c>
      <c r="C28" s="6" t="s">
        <v>913</v>
      </c>
      <c r="D28" s="17">
        <v>11898270</v>
      </c>
      <c r="E28" s="6" t="s">
        <v>256</v>
      </c>
      <c r="F28" s="6" t="s">
        <v>99</v>
      </c>
      <c r="G28" s="17">
        <v>6.78</v>
      </c>
      <c r="H28" s="6" t="s">
        <v>100</v>
      </c>
      <c r="I28" s="18">
        <v>5.5E-2</v>
      </c>
      <c r="J28" s="8">
        <v>1.9800000000000002E-2</v>
      </c>
      <c r="K28" s="7">
        <v>77891.360000000001</v>
      </c>
      <c r="L28" s="7">
        <v>127.84</v>
      </c>
      <c r="M28" s="7">
        <v>99.58</v>
      </c>
      <c r="N28" s="8">
        <v>1.5E-3</v>
      </c>
      <c r="O28" s="8">
        <v>1E-4</v>
      </c>
    </row>
    <row r="29" spans="2:15">
      <c r="B29" s="6" t="s">
        <v>924</v>
      </c>
      <c r="C29" s="6" t="s">
        <v>913</v>
      </c>
      <c r="D29" s="17">
        <v>11898280</v>
      </c>
      <c r="E29" s="6" t="s">
        <v>256</v>
      </c>
      <c r="F29" s="6" t="s">
        <v>99</v>
      </c>
      <c r="G29" s="17">
        <v>6.77</v>
      </c>
      <c r="H29" s="6" t="s">
        <v>100</v>
      </c>
      <c r="I29" s="18">
        <v>5.5E-2</v>
      </c>
      <c r="J29" s="8">
        <v>2.0299999999999999E-2</v>
      </c>
      <c r="K29" s="7">
        <v>68436.320000000007</v>
      </c>
      <c r="L29" s="7">
        <v>127.15</v>
      </c>
      <c r="M29" s="7">
        <v>87.02</v>
      </c>
      <c r="N29" s="8">
        <v>1.2999999999999999E-3</v>
      </c>
      <c r="O29" s="8">
        <v>1E-4</v>
      </c>
    </row>
    <row r="30" spans="2:15">
      <c r="B30" s="6" t="s">
        <v>925</v>
      </c>
      <c r="C30" s="6" t="s">
        <v>913</v>
      </c>
      <c r="D30" s="17">
        <v>11898290</v>
      </c>
      <c r="E30" s="6" t="s">
        <v>256</v>
      </c>
      <c r="F30" s="6" t="s">
        <v>99</v>
      </c>
      <c r="G30" s="17">
        <v>6.4</v>
      </c>
      <c r="H30" s="6" t="s">
        <v>100</v>
      </c>
      <c r="I30" s="18">
        <v>5.5300000000000002E-2</v>
      </c>
      <c r="J30" s="8">
        <v>4.19E-2</v>
      </c>
      <c r="K30" s="7">
        <v>213474.3</v>
      </c>
      <c r="L30" s="7">
        <v>110.83</v>
      </c>
      <c r="M30" s="7">
        <v>236.59</v>
      </c>
      <c r="N30" s="8">
        <v>3.5000000000000001E-3</v>
      </c>
      <c r="O30" s="8">
        <v>2.0000000000000001E-4</v>
      </c>
    </row>
    <row r="31" spans="2:15">
      <c r="B31" s="6" t="s">
        <v>926</v>
      </c>
      <c r="C31" s="6" t="s">
        <v>913</v>
      </c>
      <c r="D31" s="17">
        <v>11896120</v>
      </c>
      <c r="E31" s="6" t="s">
        <v>256</v>
      </c>
      <c r="F31" s="6" t="s">
        <v>99</v>
      </c>
      <c r="G31" s="17">
        <v>6.44</v>
      </c>
      <c r="H31" s="6" t="s">
        <v>100</v>
      </c>
      <c r="I31" s="18">
        <v>5.5E-2</v>
      </c>
      <c r="J31" s="8">
        <v>3.8800000000000001E-2</v>
      </c>
      <c r="K31" s="7">
        <v>106308.57</v>
      </c>
      <c r="L31" s="7">
        <v>116.09</v>
      </c>
      <c r="M31" s="7">
        <v>123.41</v>
      </c>
      <c r="N31" s="8">
        <v>1.8E-3</v>
      </c>
      <c r="O31" s="8">
        <v>1E-4</v>
      </c>
    </row>
    <row r="32" spans="2:15">
      <c r="B32" s="6" t="s">
        <v>927</v>
      </c>
      <c r="C32" s="6" t="s">
        <v>913</v>
      </c>
      <c r="D32" s="17">
        <v>11898300</v>
      </c>
      <c r="E32" s="6" t="s">
        <v>256</v>
      </c>
      <c r="F32" s="6" t="s">
        <v>99</v>
      </c>
      <c r="G32" s="17">
        <v>6.4</v>
      </c>
      <c r="H32" s="6" t="s">
        <v>100</v>
      </c>
      <c r="I32" s="18">
        <v>5.5300000000000002E-2</v>
      </c>
      <c r="J32" s="8">
        <v>4.19E-2</v>
      </c>
      <c r="K32" s="7">
        <v>156303.22</v>
      </c>
      <c r="L32" s="7">
        <v>110.83</v>
      </c>
      <c r="M32" s="7">
        <v>173.23</v>
      </c>
      <c r="N32" s="8">
        <v>2.5999999999999999E-3</v>
      </c>
      <c r="O32" s="8">
        <v>2.0000000000000001E-4</v>
      </c>
    </row>
    <row r="33" spans="2:15">
      <c r="B33" s="6" t="s">
        <v>928</v>
      </c>
      <c r="C33" s="6" t="s">
        <v>913</v>
      </c>
      <c r="D33" s="17">
        <v>11898310</v>
      </c>
      <c r="E33" s="6" t="s">
        <v>256</v>
      </c>
      <c r="F33" s="6" t="s">
        <v>99</v>
      </c>
      <c r="G33" s="17">
        <v>6.74</v>
      </c>
      <c r="H33" s="6" t="s">
        <v>100</v>
      </c>
      <c r="I33" s="18">
        <v>5.5301000000000003E-2</v>
      </c>
      <c r="J33" s="8">
        <v>2.2200000000000001E-2</v>
      </c>
      <c r="K33" s="7">
        <v>76236.91</v>
      </c>
      <c r="L33" s="7">
        <v>125.6</v>
      </c>
      <c r="M33" s="7">
        <v>95.75</v>
      </c>
      <c r="N33" s="8">
        <v>1.4E-3</v>
      </c>
      <c r="O33" s="8">
        <v>1E-4</v>
      </c>
    </row>
    <row r="34" spans="2:15">
      <c r="B34" s="6" t="s">
        <v>929</v>
      </c>
      <c r="C34" s="6" t="s">
        <v>913</v>
      </c>
      <c r="D34" s="17">
        <v>11898320</v>
      </c>
      <c r="E34" s="6" t="s">
        <v>256</v>
      </c>
      <c r="F34" s="6" t="s">
        <v>99</v>
      </c>
      <c r="G34" s="17">
        <v>6.73</v>
      </c>
      <c r="H34" s="6" t="s">
        <v>100</v>
      </c>
      <c r="I34" s="18">
        <v>5.5300000000000002E-2</v>
      </c>
      <c r="J34" s="8">
        <v>2.2599999999999999E-2</v>
      </c>
      <c r="K34" s="7">
        <v>19699.28</v>
      </c>
      <c r="L34" s="7">
        <v>125.26</v>
      </c>
      <c r="M34" s="7">
        <v>24.68</v>
      </c>
      <c r="N34" s="8">
        <v>4.0000000000000002E-4</v>
      </c>
      <c r="O34" s="8">
        <v>0</v>
      </c>
    </row>
    <row r="35" spans="2:15">
      <c r="B35" s="6" t="s">
        <v>930</v>
      </c>
      <c r="C35" s="6" t="s">
        <v>913</v>
      </c>
      <c r="D35" s="17">
        <v>11898330</v>
      </c>
      <c r="E35" s="6" t="s">
        <v>256</v>
      </c>
      <c r="F35" s="6" t="s">
        <v>99</v>
      </c>
      <c r="G35" s="17">
        <v>6.4</v>
      </c>
      <c r="H35" s="6" t="s">
        <v>100</v>
      </c>
      <c r="I35" s="18">
        <v>5.5E-2</v>
      </c>
      <c r="J35" s="8">
        <v>4.19E-2</v>
      </c>
      <c r="K35" s="7">
        <v>224216.41</v>
      </c>
      <c r="L35" s="7">
        <v>110.83</v>
      </c>
      <c r="M35" s="7">
        <v>248.5</v>
      </c>
      <c r="N35" s="8">
        <v>3.7000000000000002E-3</v>
      </c>
      <c r="O35" s="8">
        <v>2.0000000000000001E-4</v>
      </c>
    </row>
    <row r="36" spans="2:15">
      <c r="B36" s="6" t="s">
        <v>931</v>
      </c>
      <c r="C36" s="6" t="s">
        <v>913</v>
      </c>
      <c r="D36" s="17">
        <v>11898340</v>
      </c>
      <c r="E36" s="6" t="s">
        <v>256</v>
      </c>
      <c r="F36" s="6" t="s">
        <v>99</v>
      </c>
      <c r="G36" s="17">
        <v>6.66</v>
      </c>
      <c r="H36" s="6" t="s">
        <v>100</v>
      </c>
      <c r="I36" s="18">
        <v>5.5E-2</v>
      </c>
      <c r="J36" s="8">
        <v>2.63E-2</v>
      </c>
      <c r="K36" s="7">
        <v>43394.71</v>
      </c>
      <c r="L36" s="7">
        <v>122.27</v>
      </c>
      <c r="M36" s="7">
        <v>53.06</v>
      </c>
      <c r="N36" s="8">
        <v>8.0000000000000004E-4</v>
      </c>
      <c r="O36" s="8">
        <v>1E-4</v>
      </c>
    </row>
    <row r="37" spans="2:15">
      <c r="B37" s="6" t="s">
        <v>932</v>
      </c>
      <c r="C37" s="6" t="s">
        <v>913</v>
      </c>
      <c r="D37" s="17">
        <v>11898350</v>
      </c>
      <c r="E37" s="6" t="s">
        <v>256</v>
      </c>
      <c r="F37" s="6" t="s">
        <v>99</v>
      </c>
      <c r="G37" s="17">
        <v>6.66</v>
      </c>
      <c r="H37" s="6" t="s">
        <v>100</v>
      </c>
      <c r="I37" s="18">
        <v>5.5E-2</v>
      </c>
      <c r="J37" s="8">
        <v>2.6599999999999999E-2</v>
      </c>
      <c r="K37" s="7">
        <v>41786.11</v>
      </c>
      <c r="L37" s="7">
        <v>122</v>
      </c>
      <c r="M37" s="7">
        <v>50.98</v>
      </c>
      <c r="N37" s="8">
        <v>8.0000000000000004E-4</v>
      </c>
      <c r="O37" s="8">
        <v>0</v>
      </c>
    </row>
    <row r="38" spans="2:15">
      <c r="B38" s="6" t="s">
        <v>933</v>
      </c>
      <c r="C38" s="6" t="s">
        <v>913</v>
      </c>
      <c r="D38" s="17">
        <v>11898360</v>
      </c>
      <c r="E38" s="6" t="s">
        <v>256</v>
      </c>
      <c r="F38" s="6" t="s">
        <v>99</v>
      </c>
      <c r="G38" s="17">
        <v>6.63</v>
      </c>
      <c r="H38" s="6" t="s">
        <v>100</v>
      </c>
      <c r="I38" s="18">
        <v>5.5E-2</v>
      </c>
      <c r="J38" s="8">
        <v>2.8299999999999999E-2</v>
      </c>
      <c r="K38" s="7">
        <v>83262.38</v>
      </c>
      <c r="L38" s="7">
        <v>120.7</v>
      </c>
      <c r="M38" s="7">
        <v>100.5</v>
      </c>
      <c r="N38" s="8">
        <v>1.5E-3</v>
      </c>
      <c r="O38" s="8">
        <v>1E-4</v>
      </c>
    </row>
    <row r="39" spans="2:15">
      <c r="B39" s="6" t="s">
        <v>934</v>
      </c>
      <c r="C39" s="6" t="s">
        <v>913</v>
      </c>
      <c r="D39" s="17">
        <v>11898380</v>
      </c>
      <c r="E39" s="6" t="s">
        <v>256</v>
      </c>
      <c r="F39" s="6" t="s">
        <v>99</v>
      </c>
      <c r="G39" s="17">
        <v>6.55</v>
      </c>
      <c r="H39" s="6" t="s">
        <v>100</v>
      </c>
      <c r="I39" s="18">
        <v>5.5E-2</v>
      </c>
      <c r="J39" s="8">
        <v>3.3000000000000002E-2</v>
      </c>
      <c r="K39" s="7">
        <v>52454.17</v>
      </c>
      <c r="L39" s="7">
        <v>117.11</v>
      </c>
      <c r="M39" s="7">
        <v>61.43</v>
      </c>
      <c r="N39" s="8">
        <v>8.9999999999999998E-4</v>
      </c>
      <c r="O39" s="8">
        <v>1E-4</v>
      </c>
    </row>
    <row r="40" spans="2:15">
      <c r="B40" s="6" t="s">
        <v>935</v>
      </c>
      <c r="C40" s="6" t="s">
        <v>913</v>
      </c>
      <c r="D40" s="17">
        <v>11898390</v>
      </c>
      <c r="E40" s="6" t="s">
        <v>256</v>
      </c>
      <c r="F40" s="6" t="s">
        <v>99</v>
      </c>
      <c r="G40" s="17">
        <v>6.52</v>
      </c>
      <c r="H40" s="6" t="s">
        <v>100</v>
      </c>
      <c r="I40" s="18">
        <v>5.5E-2</v>
      </c>
      <c r="J40" s="8">
        <v>3.4700000000000002E-2</v>
      </c>
      <c r="K40" s="7">
        <v>29499.4</v>
      </c>
      <c r="L40" s="7">
        <v>115.9</v>
      </c>
      <c r="M40" s="7">
        <v>34.19</v>
      </c>
      <c r="N40" s="8">
        <v>5.0000000000000001E-4</v>
      </c>
      <c r="O40" s="8">
        <v>0</v>
      </c>
    </row>
    <row r="41" spans="2:15">
      <c r="B41" s="6" t="s">
        <v>936</v>
      </c>
      <c r="C41" s="6" t="s">
        <v>913</v>
      </c>
      <c r="D41" s="17">
        <v>11896130</v>
      </c>
      <c r="E41" s="6" t="s">
        <v>256</v>
      </c>
      <c r="F41" s="6" t="s">
        <v>99</v>
      </c>
      <c r="G41" s="17">
        <v>6.86</v>
      </c>
      <c r="H41" s="6" t="s">
        <v>100</v>
      </c>
      <c r="I41" s="18">
        <v>5.6619999999999997E-2</v>
      </c>
      <c r="J41" s="8">
        <v>1.4200000000000001E-2</v>
      </c>
      <c r="K41" s="7">
        <v>109100.21</v>
      </c>
      <c r="L41" s="7">
        <v>136.88</v>
      </c>
      <c r="M41" s="7">
        <v>149.34</v>
      </c>
      <c r="N41" s="8">
        <v>2.2000000000000001E-3</v>
      </c>
      <c r="O41" s="8">
        <v>1E-4</v>
      </c>
    </row>
    <row r="42" spans="2:15">
      <c r="B42" s="6" t="s">
        <v>937</v>
      </c>
      <c r="C42" s="6" t="s">
        <v>913</v>
      </c>
      <c r="D42" s="17">
        <v>11898400</v>
      </c>
      <c r="E42" s="6" t="s">
        <v>256</v>
      </c>
      <c r="F42" s="6" t="s">
        <v>99</v>
      </c>
      <c r="G42" s="17">
        <v>6.59</v>
      </c>
      <c r="H42" s="6" t="s">
        <v>100</v>
      </c>
      <c r="I42" s="18">
        <v>5.5E-2</v>
      </c>
      <c r="J42" s="8">
        <v>3.0700000000000002E-2</v>
      </c>
      <c r="K42" s="7">
        <v>87695.56</v>
      </c>
      <c r="L42" s="7">
        <v>118.83</v>
      </c>
      <c r="M42" s="7">
        <v>104.21</v>
      </c>
      <c r="N42" s="8">
        <v>1.5E-3</v>
      </c>
      <c r="O42" s="8">
        <v>1E-4</v>
      </c>
    </row>
    <row r="43" spans="2:15">
      <c r="B43" s="6" t="s">
        <v>938</v>
      </c>
      <c r="C43" s="6" t="s">
        <v>913</v>
      </c>
      <c r="D43" s="17">
        <v>11898410</v>
      </c>
      <c r="E43" s="6" t="s">
        <v>256</v>
      </c>
      <c r="F43" s="6" t="s">
        <v>99</v>
      </c>
      <c r="G43" s="17">
        <v>6.57</v>
      </c>
      <c r="H43" s="6" t="s">
        <v>100</v>
      </c>
      <c r="I43" s="18">
        <v>5.5E-2</v>
      </c>
      <c r="J43" s="8">
        <v>3.15E-2</v>
      </c>
      <c r="K43" s="7">
        <v>34419.9</v>
      </c>
      <c r="L43" s="7">
        <v>118.23</v>
      </c>
      <c r="M43" s="7">
        <v>40.69</v>
      </c>
      <c r="N43" s="8">
        <v>5.9999999999999995E-4</v>
      </c>
      <c r="O43" s="8">
        <v>0</v>
      </c>
    </row>
    <row r="44" spans="2:15">
      <c r="B44" s="6" t="s">
        <v>939</v>
      </c>
      <c r="C44" s="6" t="s">
        <v>913</v>
      </c>
      <c r="D44" s="17">
        <v>11898420</v>
      </c>
      <c r="E44" s="6" t="s">
        <v>256</v>
      </c>
      <c r="F44" s="6" t="s">
        <v>99</v>
      </c>
      <c r="G44" s="17">
        <v>6.5</v>
      </c>
      <c r="H44" s="6" t="s">
        <v>100</v>
      </c>
      <c r="I44" s="18">
        <v>5.5E-2</v>
      </c>
      <c r="J44" s="8">
        <v>3.5999999999999997E-2</v>
      </c>
      <c r="K44" s="7">
        <v>229128.82</v>
      </c>
      <c r="L44" s="7">
        <v>114.94</v>
      </c>
      <c r="M44" s="7">
        <v>263.36</v>
      </c>
      <c r="N44" s="8">
        <v>3.8999999999999998E-3</v>
      </c>
      <c r="O44" s="8">
        <v>2.9999999999999997E-4</v>
      </c>
    </row>
    <row r="45" spans="2:15">
      <c r="B45" s="6" t="s">
        <v>940</v>
      </c>
      <c r="C45" s="6" t="s">
        <v>913</v>
      </c>
      <c r="D45" s="17">
        <v>11898421</v>
      </c>
      <c r="E45" s="6" t="s">
        <v>256</v>
      </c>
      <c r="F45" s="6" t="s">
        <v>99</v>
      </c>
      <c r="G45" s="17">
        <v>6.5</v>
      </c>
      <c r="H45" s="6" t="s">
        <v>100</v>
      </c>
      <c r="I45" s="18">
        <v>5.5E-2</v>
      </c>
      <c r="J45" s="8">
        <v>3.5999999999999997E-2</v>
      </c>
      <c r="K45" s="7">
        <v>447559.93</v>
      </c>
      <c r="L45" s="7">
        <v>114.94</v>
      </c>
      <c r="M45" s="7">
        <v>514.42999999999995</v>
      </c>
      <c r="N45" s="8">
        <v>7.6E-3</v>
      </c>
      <c r="O45" s="8">
        <v>5.0000000000000001E-4</v>
      </c>
    </row>
    <row r="46" spans="2:15">
      <c r="B46" s="6" t="s">
        <v>941</v>
      </c>
      <c r="C46" s="6" t="s">
        <v>907</v>
      </c>
      <c r="D46" s="17">
        <v>99103947</v>
      </c>
      <c r="E46" s="6" t="s">
        <v>256</v>
      </c>
      <c r="F46" s="6" t="s">
        <v>99</v>
      </c>
      <c r="G46" s="17">
        <v>6.43</v>
      </c>
      <c r="H46" s="6" t="s">
        <v>100</v>
      </c>
      <c r="I46" s="18">
        <v>5.5E-2</v>
      </c>
      <c r="J46" s="8">
        <v>4.2599999999999999E-2</v>
      </c>
      <c r="K46" s="7">
        <v>546277</v>
      </c>
      <c r="L46" s="7">
        <v>109.92</v>
      </c>
      <c r="M46" s="7">
        <v>600.47</v>
      </c>
      <c r="N46" s="8">
        <v>8.8999999999999999E-3</v>
      </c>
      <c r="O46" s="8">
        <v>5.9999999999999995E-4</v>
      </c>
    </row>
    <row r="47" spans="2:15">
      <c r="B47" s="6" t="s">
        <v>942</v>
      </c>
      <c r="C47" s="6" t="s">
        <v>913</v>
      </c>
      <c r="D47" s="17">
        <v>11896140</v>
      </c>
      <c r="E47" s="6" t="s">
        <v>256</v>
      </c>
      <c r="F47" s="6" t="s">
        <v>99</v>
      </c>
      <c r="G47" s="17">
        <v>6.45</v>
      </c>
      <c r="H47" s="6" t="s">
        <v>100</v>
      </c>
      <c r="I47" s="18">
        <v>5.5E-2</v>
      </c>
      <c r="J47" s="8">
        <v>3.85E-2</v>
      </c>
      <c r="K47" s="7">
        <v>402616.55</v>
      </c>
      <c r="L47" s="7">
        <v>116.01</v>
      </c>
      <c r="M47" s="7">
        <v>467.08</v>
      </c>
      <c r="N47" s="8">
        <v>6.8999999999999999E-3</v>
      </c>
      <c r="O47" s="8">
        <v>4.0000000000000002E-4</v>
      </c>
    </row>
    <row r="48" spans="2:15">
      <c r="B48" s="6" t="s">
        <v>943</v>
      </c>
      <c r="C48" s="6" t="s">
        <v>913</v>
      </c>
      <c r="D48" s="17">
        <v>11896150</v>
      </c>
      <c r="E48" s="6" t="s">
        <v>256</v>
      </c>
      <c r="F48" s="6" t="s">
        <v>99</v>
      </c>
      <c r="G48" s="17">
        <v>6.45</v>
      </c>
      <c r="H48" s="6" t="s">
        <v>100</v>
      </c>
      <c r="I48" s="18">
        <v>5.5E-2</v>
      </c>
      <c r="J48" s="8">
        <v>3.8600000000000002E-2</v>
      </c>
      <c r="K48" s="7">
        <v>234517.62</v>
      </c>
      <c r="L48" s="7">
        <v>116.04</v>
      </c>
      <c r="M48" s="7">
        <v>272.13</v>
      </c>
      <c r="N48" s="8">
        <v>4.0000000000000001E-3</v>
      </c>
      <c r="O48" s="8">
        <v>2.9999999999999997E-4</v>
      </c>
    </row>
    <row r="49" spans="2:15">
      <c r="B49" s="6" t="s">
        <v>944</v>
      </c>
      <c r="C49" s="6" t="s">
        <v>913</v>
      </c>
      <c r="D49" s="17">
        <v>11896160</v>
      </c>
      <c r="E49" s="6" t="s">
        <v>256</v>
      </c>
      <c r="F49" s="6" t="s">
        <v>99</v>
      </c>
      <c r="G49" s="17">
        <v>6.48</v>
      </c>
      <c r="H49" s="6" t="s">
        <v>100</v>
      </c>
      <c r="I49" s="18">
        <v>5.5E-2</v>
      </c>
      <c r="J49" s="8">
        <v>3.6799999999999999E-2</v>
      </c>
      <c r="K49" s="7">
        <v>165402.32999999999</v>
      </c>
      <c r="L49" s="7">
        <v>115.6</v>
      </c>
      <c r="M49" s="7">
        <v>191.21</v>
      </c>
      <c r="N49" s="8">
        <v>2.8E-3</v>
      </c>
      <c r="O49" s="8">
        <v>2.0000000000000001E-4</v>
      </c>
    </row>
    <row r="50" spans="2:15">
      <c r="B50" s="6" t="s">
        <v>945</v>
      </c>
      <c r="C50" s="6" t="s">
        <v>913</v>
      </c>
      <c r="D50" s="17">
        <v>11898170</v>
      </c>
      <c r="E50" s="6" t="s">
        <v>256</v>
      </c>
      <c r="F50" s="6" t="s">
        <v>99</v>
      </c>
      <c r="G50" s="17">
        <v>6.39</v>
      </c>
      <c r="H50" s="6" t="s">
        <v>100</v>
      </c>
      <c r="I50" s="18">
        <v>5.5E-2</v>
      </c>
      <c r="J50" s="8">
        <v>4.19E-2</v>
      </c>
      <c r="K50" s="7">
        <v>304499.71999999997</v>
      </c>
      <c r="L50" s="7">
        <v>112.03</v>
      </c>
      <c r="M50" s="7">
        <v>341.13</v>
      </c>
      <c r="N50" s="8">
        <v>5.0000000000000001E-3</v>
      </c>
      <c r="O50" s="8">
        <v>2.9999999999999997E-4</v>
      </c>
    </row>
    <row r="51" spans="2:15">
      <c r="B51" s="6" t="s">
        <v>946</v>
      </c>
      <c r="C51" s="6" t="s">
        <v>913</v>
      </c>
      <c r="D51" s="17">
        <v>11898180</v>
      </c>
      <c r="E51" s="6" t="s">
        <v>256</v>
      </c>
      <c r="F51" s="6" t="s">
        <v>99</v>
      </c>
      <c r="G51" s="17">
        <v>6.4</v>
      </c>
      <c r="H51" s="6" t="s">
        <v>100</v>
      </c>
      <c r="I51" s="18">
        <v>5.5E-2</v>
      </c>
      <c r="J51" s="8">
        <v>4.19E-2</v>
      </c>
      <c r="K51" s="7">
        <v>135082.95000000001</v>
      </c>
      <c r="L51" s="7">
        <v>112.36</v>
      </c>
      <c r="M51" s="7">
        <v>151.78</v>
      </c>
      <c r="N51" s="8">
        <v>2.2000000000000001E-3</v>
      </c>
      <c r="O51" s="8">
        <v>1E-4</v>
      </c>
    </row>
    <row r="52" spans="2:15">
      <c r="B52" s="6" t="s">
        <v>947</v>
      </c>
      <c r="C52" s="6" t="s">
        <v>913</v>
      </c>
      <c r="D52" s="17">
        <v>11898190</v>
      </c>
      <c r="E52" s="6" t="s">
        <v>256</v>
      </c>
      <c r="F52" s="6" t="s">
        <v>99</v>
      </c>
      <c r="G52" s="17">
        <v>6.5</v>
      </c>
      <c r="H52" s="6" t="s">
        <v>100</v>
      </c>
      <c r="I52" s="18">
        <v>5.5E-2</v>
      </c>
      <c r="J52" s="8">
        <v>3.5999999999999997E-2</v>
      </c>
      <c r="K52" s="7">
        <v>170533.34</v>
      </c>
      <c r="L52" s="7">
        <v>115.2</v>
      </c>
      <c r="M52" s="7">
        <v>196.45</v>
      </c>
      <c r="N52" s="8">
        <v>2.8999999999999998E-3</v>
      </c>
      <c r="O52" s="8">
        <v>2.0000000000000001E-4</v>
      </c>
    </row>
    <row r="53" spans="2:15">
      <c r="B53" s="6" t="s">
        <v>948</v>
      </c>
      <c r="C53" s="6" t="s">
        <v>907</v>
      </c>
      <c r="D53" s="17">
        <v>99102790</v>
      </c>
      <c r="E53" s="6" t="s">
        <v>286</v>
      </c>
      <c r="F53" s="6" t="s">
        <v>224</v>
      </c>
      <c r="G53" s="17">
        <v>4.8499999999999996</v>
      </c>
      <c r="H53" s="6" t="s">
        <v>100</v>
      </c>
      <c r="I53" s="18">
        <v>4.9000000000000002E-2</v>
      </c>
      <c r="J53" s="8">
        <v>2.5000000000000001E-2</v>
      </c>
      <c r="K53" s="7">
        <v>450000</v>
      </c>
      <c r="L53" s="7">
        <v>114.69</v>
      </c>
      <c r="M53" s="7">
        <v>516.11</v>
      </c>
      <c r="N53" s="8">
        <v>7.6E-3</v>
      </c>
      <c r="O53" s="8">
        <v>5.0000000000000001E-4</v>
      </c>
    </row>
    <row r="54" spans="2:15">
      <c r="B54" s="13" t="s">
        <v>949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950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951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952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953</v>
      </c>
      <c r="C58" s="13"/>
      <c r="D58" s="14"/>
      <c r="E58" s="13"/>
      <c r="F58" s="13"/>
      <c r="G58" s="14">
        <v>1.2</v>
      </c>
      <c r="H58" s="13"/>
      <c r="J58" s="16">
        <v>4.1300000000000003E-2</v>
      </c>
      <c r="K58" s="15">
        <v>5367883.88</v>
      </c>
      <c r="M58" s="15">
        <v>12377.92</v>
      </c>
      <c r="N58" s="16">
        <v>0.1827</v>
      </c>
      <c r="O58" s="16">
        <v>1.1900000000000001E-2</v>
      </c>
    </row>
    <row r="59" spans="2:15">
      <c r="B59" s="6" t="s">
        <v>954</v>
      </c>
      <c r="C59" s="6" t="s">
        <v>907</v>
      </c>
      <c r="D59" s="17">
        <v>99103145</v>
      </c>
      <c r="E59" s="6" t="s">
        <v>228</v>
      </c>
      <c r="F59" s="6" t="s">
        <v>99</v>
      </c>
      <c r="G59" s="17">
        <v>1.06</v>
      </c>
      <c r="H59" s="6" t="s">
        <v>43</v>
      </c>
      <c r="I59" s="18">
        <v>3.5000000000000003E-2</v>
      </c>
      <c r="J59" s="8">
        <v>3.9699999999999999E-2</v>
      </c>
      <c r="K59" s="7">
        <v>1609182.2</v>
      </c>
      <c r="L59" s="7">
        <v>100</v>
      </c>
      <c r="M59" s="7">
        <v>6042.48</v>
      </c>
      <c r="N59" s="8">
        <v>8.9200000000000002E-2</v>
      </c>
      <c r="O59" s="8">
        <v>5.7999999999999996E-3</v>
      </c>
    </row>
    <row r="60" spans="2:15">
      <c r="B60" s="6" t="s">
        <v>955</v>
      </c>
      <c r="C60" s="6" t="s">
        <v>907</v>
      </c>
      <c r="D60" s="17">
        <v>99103665</v>
      </c>
      <c r="E60" s="6" t="s">
        <v>270</v>
      </c>
      <c r="F60" s="6" t="s">
        <v>99</v>
      </c>
      <c r="G60" s="17">
        <v>1.99</v>
      </c>
      <c r="H60" s="6" t="s">
        <v>43</v>
      </c>
      <c r="I60" s="18">
        <v>5.5E-2</v>
      </c>
      <c r="J60" s="8">
        <v>5.5199999999999999E-2</v>
      </c>
      <c r="K60" s="7">
        <v>800000</v>
      </c>
      <c r="L60" s="7">
        <v>103.98</v>
      </c>
      <c r="M60" s="7">
        <v>3123.56</v>
      </c>
      <c r="N60" s="8">
        <v>4.6100000000000002E-2</v>
      </c>
      <c r="O60" s="8">
        <v>3.0000000000000001E-3</v>
      </c>
    </row>
    <row r="61" spans="2:15">
      <c r="B61" s="6" t="s">
        <v>956</v>
      </c>
      <c r="C61" s="6" t="s">
        <v>907</v>
      </c>
      <c r="D61" s="17">
        <v>99103038</v>
      </c>
      <c r="E61" s="6"/>
      <c r="F61" s="6"/>
      <c r="G61" s="17">
        <v>0.68</v>
      </c>
      <c r="H61" s="6" t="s">
        <v>100</v>
      </c>
      <c r="I61" s="18">
        <v>1.4378E-2</v>
      </c>
      <c r="J61" s="8">
        <v>3.0200000000000001E-2</v>
      </c>
      <c r="K61" s="7">
        <v>2921811.82</v>
      </c>
      <c r="L61" s="7">
        <v>105.39</v>
      </c>
      <c r="M61" s="7">
        <v>3079.3</v>
      </c>
      <c r="N61" s="8">
        <v>4.5499999999999999E-2</v>
      </c>
      <c r="O61" s="8">
        <v>3.0000000000000001E-3</v>
      </c>
    </row>
    <row r="62" spans="2:15">
      <c r="B62" s="6" t="s">
        <v>957</v>
      </c>
      <c r="C62" s="6" t="s">
        <v>907</v>
      </c>
      <c r="D62" s="17">
        <v>991031453</v>
      </c>
      <c r="E62" s="6"/>
      <c r="F62" s="6"/>
      <c r="H62" s="6" t="s">
        <v>43</v>
      </c>
      <c r="K62" s="7">
        <v>1678.73</v>
      </c>
      <c r="L62" s="7">
        <v>100</v>
      </c>
      <c r="M62" s="7">
        <v>6.3</v>
      </c>
      <c r="N62" s="8">
        <v>1E-4</v>
      </c>
      <c r="O62" s="8">
        <v>0</v>
      </c>
    </row>
    <row r="63" spans="2:15">
      <c r="B63" s="6" t="s">
        <v>958</v>
      </c>
      <c r="C63" s="6" t="s">
        <v>907</v>
      </c>
      <c r="D63" s="17">
        <v>991031454</v>
      </c>
      <c r="E63" s="6"/>
      <c r="F63" s="6"/>
      <c r="H63" s="6" t="s">
        <v>43</v>
      </c>
      <c r="K63" s="7">
        <v>12595.75</v>
      </c>
      <c r="L63" s="7">
        <v>100</v>
      </c>
      <c r="M63" s="7">
        <v>47.3</v>
      </c>
      <c r="N63" s="8">
        <v>6.9999999999999999E-4</v>
      </c>
      <c r="O63" s="8">
        <v>0</v>
      </c>
    </row>
    <row r="64" spans="2:15">
      <c r="B64" s="6" t="s">
        <v>959</v>
      </c>
      <c r="C64" s="6" t="s">
        <v>907</v>
      </c>
      <c r="D64" s="17">
        <v>991031451</v>
      </c>
      <c r="E64" s="6"/>
      <c r="F64" s="6"/>
      <c r="H64" s="6" t="s">
        <v>43</v>
      </c>
      <c r="K64" s="7">
        <v>3207.21</v>
      </c>
      <c r="L64" s="7">
        <v>50.68</v>
      </c>
      <c r="M64" s="7">
        <v>6.1</v>
      </c>
      <c r="N64" s="8">
        <v>1E-4</v>
      </c>
      <c r="O64" s="8">
        <v>0</v>
      </c>
    </row>
    <row r="65" spans="2:15">
      <c r="B65" s="6" t="s">
        <v>960</v>
      </c>
      <c r="C65" s="6" t="s">
        <v>907</v>
      </c>
      <c r="D65" s="17">
        <v>991031452</v>
      </c>
      <c r="E65" s="6"/>
      <c r="F65" s="6"/>
      <c r="H65" s="6" t="s">
        <v>43</v>
      </c>
      <c r="K65" s="7">
        <v>5905.66</v>
      </c>
      <c r="L65" s="7">
        <v>100</v>
      </c>
      <c r="M65" s="7">
        <v>22.18</v>
      </c>
      <c r="N65" s="8">
        <v>2.9999999999999997E-4</v>
      </c>
      <c r="O65" s="8">
        <v>0</v>
      </c>
    </row>
    <row r="66" spans="2:15">
      <c r="B66" s="6" t="s">
        <v>961</v>
      </c>
      <c r="C66" s="6" t="s">
        <v>907</v>
      </c>
      <c r="D66" s="17">
        <v>991031455</v>
      </c>
      <c r="E66" s="6"/>
      <c r="F66" s="6"/>
      <c r="H66" s="6" t="s">
        <v>43</v>
      </c>
      <c r="K66" s="7">
        <v>13502.51</v>
      </c>
      <c r="L66" s="7">
        <v>100</v>
      </c>
      <c r="M66" s="7">
        <v>50.7</v>
      </c>
      <c r="N66" s="8">
        <v>6.9999999999999999E-4</v>
      </c>
      <c r="O66" s="8">
        <v>0</v>
      </c>
    </row>
    <row r="67" spans="2:15">
      <c r="B67" s="3" t="s">
        <v>962</v>
      </c>
      <c r="C67" s="3"/>
      <c r="D67" s="12"/>
      <c r="E67" s="3"/>
      <c r="F67" s="3"/>
      <c r="H67" s="3"/>
      <c r="K67" s="9">
        <v>0</v>
      </c>
      <c r="M67" s="9">
        <v>0</v>
      </c>
      <c r="N67" s="10">
        <v>0</v>
      </c>
      <c r="O67" s="10">
        <v>0</v>
      </c>
    </row>
    <row r="68" spans="2:15">
      <c r="B68" s="13" t="s">
        <v>963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964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965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966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4" spans="2:15">
      <c r="B74" s="6" t="s">
        <v>149</v>
      </c>
      <c r="C74" s="6"/>
      <c r="D74" s="17"/>
      <c r="E74" s="6"/>
      <c r="F74" s="6"/>
      <c r="H74" s="6"/>
    </row>
    <row r="78" spans="2:15">
      <c r="B78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967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154</v>
      </c>
      <c r="H7" s="3" t="s">
        <v>85</v>
      </c>
      <c r="I7" s="3" t="s">
        <v>86</v>
      </c>
      <c r="J7" s="3" t="s">
        <v>87</v>
      </c>
      <c r="K7" s="3" t="s">
        <v>155</v>
      </c>
      <c r="L7" s="3" t="s">
        <v>42</v>
      </c>
      <c r="M7" s="3" t="s">
        <v>648</v>
      </c>
      <c r="N7" s="3" t="s">
        <v>157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159</v>
      </c>
      <c r="H8" s="4"/>
      <c r="I8" s="4" t="s">
        <v>91</v>
      </c>
      <c r="J8" s="4" t="s">
        <v>91</v>
      </c>
      <c r="K8" s="4" t="s">
        <v>160</v>
      </c>
      <c r="L8" s="4" t="s">
        <v>161</v>
      </c>
      <c r="M8" s="4" t="s">
        <v>92</v>
      </c>
      <c r="N8" s="4" t="s">
        <v>91</v>
      </c>
      <c r="O8" s="4" t="s">
        <v>91</v>
      </c>
    </row>
    <row r="10" spans="2:15">
      <c r="B10" s="3" t="s">
        <v>968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969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970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975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975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149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976</v>
      </c>
    </row>
    <row r="7" spans="2:9">
      <c r="B7" s="3" t="s">
        <v>80</v>
      </c>
      <c r="C7" s="3" t="s">
        <v>977</v>
      </c>
      <c r="D7" s="3" t="s">
        <v>978</v>
      </c>
      <c r="E7" s="3" t="s">
        <v>979</v>
      </c>
      <c r="F7" s="3" t="s">
        <v>85</v>
      </c>
      <c r="G7" s="3" t="s">
        <v>980</v>
      </c>
      <c r="H7" s="3" t="s">
        <v>157</v>
      </c>
      <c r="I7" s="3" t="s">
        <v>90</v>
      </c>
    </row>
    <row r="8" spans="2:9" ht="13.5" thickBot="1">
      <c r="B8" s="4"/>
      <c r="C8" s="4"/>
      <c r="D8" s="4"/>
      <c r="E8" s="4" t="s">
        <v>159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981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982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983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984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985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986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987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149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648</v>
      </c>
      <c r="J7" s="3" t="s">
        <v>157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989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990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990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149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648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994</v>
      </c>
      <c r="C10" s="12"/>
      <c r="D10" s="3"/>
      <c r="E10" s="3"/>
      <c r="F10" s="3"/>
      <c r="I10" s="9">
        <v>1166.42</v>
      </c>
      <c r="J10" s="10">
        <v>1</v>
      </c>
      <c r="K10" s="10">
        <v>1.1000000000000001E-3</v>
      </c>
    </row>
    <row r="11" spans="2:11">
      <c r="B11" s="3" t="s">
        <v>995</v>
      </c>
      <c r="C11" s="12"/>
      <c r="D11" s="3"/>
      <c r="E11" s="3"/>
      <c r="F11" s="3"/>
      <c r="I11" s="9">
        <v>1163.57</v>
      </c>
      <c r="J11" s="10">
        <v>0.99760000000000004</v>
      </c>
      <c r="K11" s="10">
        <v>1.1000000000000001E-3</v>
      </c>
    </row>
    <row r="12" spans="2:11">
      <c r="B12" s="13" t="s">
        <v>995</v>
      </c>
      <c r="C12" s="14"/>
      <c r="D12" s="13"/>
      <c r="E12" s="13"/>
      <c r="F12" s="13"/>
      <c r="I12" s="15">
        <v>1163.57</v>
      </c>
      <c r="J12" s="16">
        <v>0.99760000000000004</v>
      </c>
      <c r="K12" s="16">
        <v>1.1000000000000001E-3</v>
      </c>
    </row>
    <row r="13" spans="2:11">
      <c r="B13" s="6" t="s">
        <v>996</v>
      </c>
      <c r="C13" s="17">
        <v>59970</v>
      </c>
      <c r="D13" s="6"/>
      <c r="E13" s="6"/>
      <c r="F13" s="6" t="s">
        <v>100</v>
      </c>
      <c r="I13" s="7">
        <v>-3.67</v>
      </c>
      <c r="J13" s="8">
        <v>3.0999999999999999E-3</v>
      </c>
      <c r="K13" s="8">
        <v>0</v>
      </c>
    </row>
    <row r="14" spans="2:11">
      <c r="B14" s="6" t="s">
        <v>997</v>
      </c>
      <c r="C14" s="17">
        <v>126016</v>
      </c>
      <c r="D14" s="6"/>
      <c r="E14" s="6"/>
      <c r="F14" s="6" t="s">
        <v>100</v>
      </c>
      <c r="I14" s="7">
        <v>1167.24</v>
      </c>
      <c r="J14" s="8">
        <v>0.99439999999999995</v>
      </c>
      <c r="K14" s="8">
        <v>1.1000000000000001E-3</v>
      </c>
    </row>
    <row r="15" spans="2:11">
      <c r="B15" s="3" t="s">
        <v>998</v>
      </c>
      <c r="C15" s="12"/>
      <c r="D15" s="3"/>
      <c r="E15" s="3"/>
      <c r="F15" s="3"/>
      <c r="I15" s="9">
        <v>2.85</v>
      </c>
      <c r="J15" s="10">
        <v>2.3999999999999998E-3</v>
      </c>
      <c r="K15" s="10">
        <v>0</v>
      </c>
    </row>
    <row r="16" spans="2:11">
      <c r="B16" s="13" t="s">
        <v>998</v>
      </c>
      <c r="C16" s="14"/>
      <c r="D16" s="13"/>
      <c r="E16" s="13"/>
      <c r="F16" s="13"/>
      <c r="I16" s="15">
        <v>2.85</v>
      </c>
      <c r="J16" s="16">
        <v>2.3999999999999998E-3</v>
      </c>
      <c r="K16" s="16">
        <v>0</v>
      </c>
    </row>
    <row r="17" spans="2:11">
      <c r="B17" s="6" t="s">
        <v>999</v>
      </c>
      <c r="C17" s="17" t="s">
        <v>1000</v>
      </c>
      <c r="D17" s="6"/>
      <c r="E17" s="6"/>
      <c r="F17" s="6" t="s">
        <v>100</v>
      </c>
      <c r="I17" s="7">
        <v>2.85</v>
      </c>
      <c r="J17" s="8">
        <v>2.3999999999999998E-3</v>
      </c>
      <c r="K17" s="8">
        <v>0</v>
      </c>
    </row>
    <row r="20" spans="2:11">
      <c r="B20" s="6" t="s">
        <v>149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rightToLeft="1" workbookViewId="0">
      <selection activeCell="F11" sqref="F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140625" bestFit="1" customWidth="1"/>
  </cols>
  <sheetData>
    <row r="1" spans="2:7" ht="15.75">
      <c r="B1" s="1" t="s">
        <v>0</v>
      </c>
    </row>
    <row r="2" spans="2:7" ht="15.75">
      <c r="B2" s="1" t="s">
        <v>1</v>
      </c>
    </row>
    <row r="3" spans="2:7" ht="15.75">
      <c r="B3" s="1" t="s">
        <v>2</v>
      </c>
    </row>
    <row r="4" spans="2:7" ht="15.75">
      <c r="B4" s="1" t="s">
        <v>3</v>
      </c>
    </row>
    <row r="6" spans="2:7" ht="15.75">
      <c r="B6" s="2" t="s">
        <v>1001</v>
      </c>
    </row>
    <row r="7" spans="2:7">
      <c r="B7" s="23" t="s">
        <v>80</v>
      </c>
      <c r="C7" s="23" t="s">
        <v>81</v>
      </c>
      <c r="D7" s="23" t="s">
        <v>1008</v>
      </c>
      <c r="E7" s="23" t="s">
        <v>1002</v>
      </c>
      <c r="F7" s="37" t="s">
        <v>648</v>
      </c>
      <c r="G7" s="21"/>
    </row>
    <row r="8" spans="2:7" ht="13.5" thickBot="1">
      <c r="B8" s="24"/>
      <c r="C8" s="24"/>
      <c r="D8" s="24"/>
      <c r="E8" s="24" t="s">
        <v>158</v>
      </c>
      <c r="F8" s="38" t="s">
        <v>92</v>
      </c>
      <c r="G8" s="21"/>
    </row>
    <row r="9" spans="2:7" ht="13.5" thickTop="1">
      <c r="B9" s="22"/>
      <c r="C9" s="22"/>
      <c r="D9" s="22"/>
      <c r="E9" s="22"/>
      <c r="F9" s="36"/>
      <c r="G9" s="21"/>
    </row>
    <row r="10" spans="2:7">
      <c r="B10" s="22"/>
      <c r="C10" s="22"/>
      <c r="D10" s="22"/>
      <c r="E10" s="22"/>
      <c r="F10" s="36"/>
      <c r="G10" s="21"/>
    </row>
    <row r="11" spans="2:7">
      <c r="B11" s="23" t="s">
        <v>1009</v>
      </c>
      <c r="C11" s="25"/>
      <c r="D11" s="21"/>
      <c r="E11" s="23"/>
      <c r="F11" s="37">
        <v>39197.83830290586</v>
      </c>
      <c r="G11" s="21"/>
    </row>
    <row r="12" spans="2:7">
      <c r="B12" s="22"/>
      <c r="C12" s="22"/>
      <c r="D12" s="22"/>
      <c r="E12" s="22"/>
      <c r="F12" s="36"/>
      <c r="G12" s="21"/>
    </row>
    <row r="13" spans="2:7">
      <c r="B13" s="22"/>
      <c r="C13" s="22"/>
      <c r="D13" s="22"/>
      <c r="E13" s="22"/>
      <c r="F13" s="36"/>
      <c r="G13" s="21"/>
    </row>
    <row r="14" spans="2:7">
      <c r="B14" s="23" t="s">
        <v>1010</v>
      </c>
      <c r="C14" s="25"/>
      <c r="D14" s="21"/>
      <c r="E14" s="23"/>
      <c r="F14" s="37">
        <v>4012.3413934413315</v>
      </c>
      <c r="G14" s="21"/>
    </row>
    <row r="15" spans="2:7">
      <c r="B15" s="26" t="s">
        <v>1011</v>
      </c>
      <c r="C15" s="27"/>
      <c r="D15" s="26"/>
      <c r="E15" s="26"/>
      <c r="F15" s="36"/>
      <c r="G15" s="21"/>
    </row>
    <row r="16" spans="2:7">
      <c r="B16" s="28" t="s">
        <v>762</v>
      </c>
      <c r="C16" s="29">
        <v>200106458</v>
      </c>
      <c r="D16" s="21"/>
      <c r="E16" s="47"/>
      <c r="F16" s="46">
        <v>-6.5570930019021038E-13</v>
      </c>
      <c r="G16" s="21"/>
    </row>
    <row r="17" spans="2:6">
      <c r="B17" s="28" t="s">
        <v>746</v>
      </c>
      <c r="C17" s="29">
        <v>200107100</v>
      </c>
      <c r="D17" s="21"/>
      <c r="E17" s="47">
        <v>40847</v>
      </c>
      <c r="F17" s="46">
        <v>96.090074500000085</v>
      </c>
    </row>
    <row r="18" spans="2:6">
      <c r="B18" s="28" t="s">
        <v>740</v>
      </c>
      <c r="C18" s="29">
        <v>200107449</v>
      </c>
      <c r="D18" s="21"/>
      <c r="E18" s="47">
        <v>42185</v>
      </c>
      <c r="F18" s="46">
        <v>15.2422960000007</v>
      </c>
    </row>
    <row r="19" spans="2:6">
      <c r="B19" s="28" t="s">
        <v>1012</v>
      </c>
      <c r="C19" s="29">
        <v>200108439</v>
      </c>
      <c r="D19" s="21"/>
      <c r="E19" s="47"/>
      <c r="F19" s="46">
        <v>0</v>
      </c>
    </row>
    <row r="20" spans="2:6">
      <c r="B20" s="28" t="s">
        <v>744</v>
      </c>
      <c r="C20" s="29">
        <v>200110237</v>
      </c>
      <c r="D20" s="21"/>
      <c r="E20" s="47"/>
      <c r="F20" s="46">
        <v>0</v>
      </c>
    </row>
    <row r="21" spans="2:6">
      <c r="B21" s="28" t="s">
        <v>760</v>
      </c>
      <c r="C21" s="29">
        <v>200110310</v>
      </c>
      <c r="D21" s="21"/>
      <c r="E21" s="47"/>
      <c r="F21" s="46">
        <v>0</v>
      </c>
    </row>
    <row r="22" spans="2:6">
      <c r="B22" s="28" t="s">
        <v>758</v>
      </c>
      <c r="C22" s="29">
        <v>200110492</v>
      </c>
      <c r="D22" s="21"/>
      <c r="E22" s="47">
        <v>42369</v>
      </c>
      <c r="F22" s="46">
        <v>14.081250000000001</v>
      </c>
    </row>
    <row r="23" spans="2:6">
      <c r="B23" s="28" t="s">
        <v>750</v>
      </c>
      <c r="C23" s="29">
        <v>200111557</v>
      </c>
      <c r="D23" s="21"/>
      <c r="E23" s="47"/>
      <c r="F23" s="46">
        <v>0</v>
      </c>
    </row>
    <row r="24" spans="2:6">
      <c r="B24" s="28" t="s">
        <v>752</v>
      </c>
      <c r="C24" s="29">
        <v>200111896</v>
      </c>
      <c r="D24" s="21"/>
      <c r="E24" s="47"/>
      <c r="F24" s="46">
        <v>0</v>
      </c>
    </row>
    <row r="25" spans="2:6">
      <c r="B25" s="28" t="s">
        <v>734</v>
      </c>
      <c r="C25" s="29">
        <v>200112548</v>
      </c>
      <c r="D25" s="21"/>
      <c r="E25" s="47"/>
      <c r="F25" s="46">
        <v>0</v>
      </c>
    </row>
    <row r="26" spans="2:6">
      <c r="B26" s="28" t="s">
        <v>756</v>
      </c>
      <c r="C26" s="29">
        <v>200113389</v>
      </c>
      <c r="D26" s="21"/>
      <c r="E26" s="47"/>
      <c r="F26" s="46">
        <v>0</v>
      </c>
    </row>
    <row r="27" spans="2:6">
      <c r="B27" s="28" t="s">
        <v>775</v>
      </c>
      <c r="C27" s="29">
        <v>200130037</v>
      </c>
      <c r="D27" s="21"/>
      <c r="E27" s="47">
        <v>41750</v>
      </c>
      <c r="F27" s="46">
        <v>217.79</v>
      </c>
    </row>
    <row r="28" spans="2:6">
      <c r="B28" s="28" t="s">
        <v>738</v>
      </c>
      <c r="C28" s="29">
        <v>200130789</v>
      </c>
      <c r="D28" s="21"/>
      <c r="E28" s="47">
        <v>39447</v>
      </c>
      <c r="F28" s="46">
        <v>43.370249999999999</v>
      </c>
    </row>
    <row r="29" spans="2:6">
      <c r="B29" s="28" t="s">
        <v>773</v>
      </c>
      <c r="C29" s="29">
        <v>200167740</v>
      </c>
      <c r="D29" s="21"/>
      <c r="E29" s="47">
        <v>41425</v>
      </c>
      <c r="F29" s="46">
        <v>297.63406700000007</v>
      </c>
    </row>
    <row r="30" spans="2:6">
      <c r="B30" s="28" t="s">
        <v>754</v>
      </c>
      <c r="C30" s="29">
        <v>200204386</v>
      </c>
      <c r="D30" s="21"/>
      <c r="E30" s="47"/>
      <c r="F30" s="46">
        <v>0</v>
      </c>
    </row>
    <row r="31" spans="2:6">
      <c r="B31" s="28" t="s">
        <v>1013</v>
      </c>
      <c r="C31" s="29">
        <v>200204535</v>
      </c>
      <c r="D31" s="21"/>
      <c r="E31" s="47"/>
      <c r="F31" s="46">
        <v>0</v>
      </c>
    </row>
    <row r="32" spans="2:6">
      <c r="B32" s="28" t="s">
        <v>742</v>
      </c>
      <c r="C32" s="29">
        <v>200206852</v>
      </c>
      <c r="D32" s="21"/>
      <c r="E32" s="47"/>
      <c r="F32" s="46">
        <v>0</v>
      </c>
    </row>
    <row r="33" spans="2:7">
      <c r="B33" s="28" t="s">
        <v>736</v>
      </c>
      <c r="C33" s="29">
        <v>200209336</v>
      </c>
      <c r="D33" s="21"/>
      <c r="E33" s="47"/>
      <c r="F33" s="46">
        <v>0</v>
      </c>
      <c r="G33" s="21"/>
    </row>
    <row r="34" spans="2:7">
      <c r="B34" s="28" t="s">
        <v>769</v>
      </c>
      <c r="C34" s="29">
        <v>666100003</v>
      </c>
      <c r="D34" s="21"/>
      <c r="E34" s="47">
        <v>42370</v>
      </c>
      <c r="F34" s="46">
        <v>619.15865062991543</v>
      </c>
      <c r="G34" s="21"/>
    </row>
    <row r="35" spans="2:7">
      <c r="B35" s="28" t="s">
        <v>1014</v>
      </c>
      <c r="C35" s="29">
        <v>666100086</v>
      </c>
      <c r="D35" s="21"/>
      <c r="E35" s="47">
        <v>40736</v>
      </c>
      <c r="F35" s="46">
        <v>34.921369268090068</v>
      </c>
      <c r="G35" s="21"/>
    </row>
    <row r="36" spans="2:7">
      <c r="B36" s="28" t="s">
        <v>771</v>
      </c>
      <c r="C36" s="29">
        <v>666100128</v>
      </c>
      <c r="D36" s="21"/>
      <c r="E36" s="47">
        <v>41639</v>
      </c>
      <c r="F36" s="46">
        <v>388.64249999999998</v>
      </c>
      <c r="G36" s="21"/>
    </row>
    <row r="37" spans="2:7">
      <c r="B37" s="28" t="s">
        <v>767</v>
      </c>
      <c r="C37" s="29">
        <v>666100136</v>
      </c>
      <c r="D37" s="21"/>
      <c r="E37" s="47">
        <v>41197</v>
      </c>
      <c r="F37" s="46">
        <v>127.32757769712951</v>
      </c>
      <c r="G37" s="21"/>
    </row>
    <row r="38" spans="2:7">
      <c r="B38" s="28" t="s">
        <v>780</v>
      </c>
      <c r="C38" s="29">
        <v>666100144</v>
      </c>
      <c r="D38" s="21"/>
      <c r="E38" s="47">
        <v>42641</v>
      </c>
      <c r="F38" s="46">
        <v>175.81060200000007</v>
      </c>
      <c r="G38" s="21"/>
    </row>
    <row r="39" spans="2:7">
      <c r="B39" s="28" t="s">
        <v>1015</v>
      </c>
      <c r="C39" s="29">
        <v>666100540</v>
      </c>
      <c r="D39" s="21"/>
      <c r="E39" s="47"/>
      <c r="F39" s="46"/>
      <c r="G39" s="21"/>
    </row>
    <row r="40" spans="2:7">
      <c r="B40" s="28" t="s">
        <v>782</v>
      </c>
      <c r="C40" s="29">
        <v>666100730</v>
      </c>
      <c r="D40" s="21"/>
      <c r="E40" s="47"/>
      <c r="F40" s="46">
        <v>0</v>
      </c>
      <c r="G40" s="21"/>
    </row>
    <row r="41" spans="2:7">
      <c r="B41" s="28" t="s">
        <v>778</v>
      </c>
      <c r="C41" s="29">
        <v>666100789</v>
      </c>
      <c r="D41" s="21"/>
      <c r="E41" s="47">
        <v>44317</v>
      </c>
      <c r="F41" s="46">
        <v>449.87168601809208</v>
      </c>
      <c r="G41" s="21"/>
    </row>
    <row r="42" spans="2:7">
      <c r="B42" s="30" t="s">
        <v>777</v>
      </c>
      <c r="C42" s="31">
        <v>666100979</v>
      </c>
      <c r="D42" s="21"/>
      <c r="E42" s="47">
        <v>44058</v>
      </c>
      <c r="F42" s="46">
        <v>1532.4010703281042</v>
      </c>
      <c r="G42" s="21"/>
    </row>
    <row r="43" spans="2:7">
      <c r="B43" s="41" t="s">
        <v>1016</v>
      </c>
      <c r="C43" s="42">
        <v>666101951</v>
      </c>
      <c r="D43" s="45"/>
      <c r="E43" s="47">
        <v>43931</v>
      </c>
      <c r="F43" s="46">
        <v>0</v>
      </c>
      <c r="G43" s="46"/>
    </row>
    <row r="44" spans="2:7">
      <c r="B44" s="22"/>
      <c r="C44" s="22"/>
      <c r="D44" s="21"/>
      <c r="E44" s="26"/>
      <c r="F44" s="39"/>
      <c r="G44" s="21"/>
    </row>
    <row r="46" spans="2:7">
      <c r="B46" s="22"/>
      <c r="C46" s="22"/>
      <c r="D46" s="21"/>
      <c r="E46" s="26"/>
      <c r="F46" s="39"/>
      <c r="G46" s="21"/>
    </row>
    <row r="47" spans="2:7">
      <c r="B47" s="23" t="s">
        <v>1017</v>
      </c>
      <c r="C47" s="25"/>
      <c r="D47" s="21"/>
      <c r="E47" s="23"/>
      <c r="F47" s="37">
        <v>35185.496909464528</v>
      </c>
      <c r="G47" s="21"/>
    </row>
    <row r="48" spans="2:7">
      <c r="B48" s="26" t="s">
        <v>1018</v>
      </c>
      <c r="C48" s="22"/>
      <c r="D48" s="21"/>
      <c r="E48" s="26"/>
      <c r="F48" s="39"/>
      <c r="G48" s="21"/>
    </row>
    <row r="49" spans="2:7">
      <c r="B49" s="28" t="s">
        <v>785</v>
      </c>
      <c r="C49" s="29">
        <v>200207447</v>
      </c>
      <c r="D49" s="21"/>
      <c r="E49" s="47"/>
      <c r="F49" s="46">
        <v>0</v>
      </c>
      <c r="G49" s="21"/>
    </row>
    <row r="50" spans="2:7">
      <c r="B50" s="28" t="s">
        <v>805</v>
      </c>
      <c r="C50" s="29">
        <v>666100011</v>
      </c>
      <c r="D50" s="21"/>
      <c r="E50" s="47">
        <v>43312</v>
      </c>
      <c r="F50" s="46">
        <v>2707.4057675999979</v>
      </c>
      <c r="G50" s="21"/>
    </row>
    <row r="51" spans="2:7">
      <c r="B51" s="28" t="s">
        <v>792</v>
      </c>
      <c r="C51" s="29">
        <v>666100029</v>
      </c>
      <c r="D51" s="21"/>
      <c r="E51" s="47">
        <v>43312</v>
      </c>
      <c r="F51" s="46">
        <v>2693.6522928240011</v>
      </c>
      <c r="G51" s="21"/>
    </row>
    <row r="52" spans="2:7">
      <c r="B52" s="28" t="s">
        <v>819</v>
      </c>
      <c r="C52" s="29">
        <v>666100060</v>
      </c>
      <c r="D52" s="21"/>
      <c r="E52" s="47">
        <v>43373</v>
      </c>
      <c r="F52" s="46">
        <v>0</v>
      </c>
      <c r="G52" s="21"/>
    </row>
    <row r="53" spans="2:7">
      <c r="B53" s="28" t="s">
        <v>809</v>
      </c>
      <c r="C53" s="29">
        <v>666100185</v>
      </c>
      <c r="D53" s="21"/>
      <c r="E53" s="47">
        <v>44165</v>
      </c>
      <c r="F53" s="46">
        <v>5291.1553608195645</v>
      </c>
      <c r="G53" s="21"/>
    </row>
    <row r="54" spans="2:7">
      <c r="B54" s="28" t="s">
        <v>816</v>
      </c>
      <c r="C54" s="29">
        <v>666100276</v>
      </c>
      <c r="D54" s="21"/>
      <c r="E54" s="47"/>
      <c r="F54" s="46">
        <v>0</v>
      </c>
      <c r="G54" s="21"/>
    </row>
    <row r="55" spans="2:7">
      <c r="B55" s="28" t="s">
        <v>807</v>
      </c>
      <c r="C55" s="29">
        <v>666100284</v>
      </c>
      <c r="D55" s="21"/>
      <c r="E55" s="47">
        <v>44408</v>
      </c>
      <c r="F55" s="46">
        <v>990.74520367550531</v>
      </c>
      <c r="G55" s="21"/>
    </row>
    <row r="56" spans="2:7">
      <c r="B56" s="28" t="s">
        <v>814</v>
      </c>
      <c r="C56" s="29">
        <v>666100524</v>
      </c>
      <c r="D56" s="21"/>
      <c r="E56" s="47"/>
      <c r="F56" s="46">
        <v>0</v>
      </c>
      <c r="G56" s="21"/>
    </row>
    <row r="57" spans="2:7">
      <c r="B57" s="28" t="s">
        <v>818</v>
      </c>
      <c r="C57" s="29">
        <v>666100532</v>
      </c>
      <c r="D57" s="21"/>
      <c r="E57" s="47">
        <v>43708</v>
      </c>
      <c r="F57" s="46">
        <v>278.82151438653295</v>
      </c>
      <c r="G57" s="21"/>
    </row>
    <row r="58" spans="2:7">
      <c r="B58" s="28" t="s">
        <v>787</v>
      </c>
      <c r="C58" s="29">
        <v>666100581</v>
      </c>
      <c r="D58" s="21"/>
      <c r="E58" s="47">
        <v>42075</v>
      </c>
      <c r="F58" s="46">
        <v>469.71350424779934</v>
      </c>
      <c r="G58" s="21"/>
    </row>
    <row r="59" spans="2:7">
      <c r="B59" s="28" t="s">
        <v>803</v>
      </c>
      <c r="C59" s="29">
        <v>666100623</v>
      </c>
      <c r="D59" s="21"/>
      <c r="E59" s="47">
        <v>42886</v>
      </c>
      <c r="F59" s="46">
        <v>599.68234792282317</v>
      </c>
      <c r="G59" s="21"/>
    </row>
    <row r="60" spans="2:7">
      <c r="B60" s="28" t="s">
        <v>796</v>
      </c>
      <c r="C60" s="29">
        <v>666100656</v>
      </c>
      <c r="D60" s="21"/>
      <c r="E60" s="47">
        <v>44012</v>
      </c>
      <c r="F60" s="46">
        <v>3373.572694949999</v>
      </c>
      <c r="G60" s="21"/>
    </row>
    <row r="61" spans="2:7">
      <c r="B61" s="28" t="s">
        <v>789</v>
      </c>
      <c r="C61" s="29">
        <v>666100680</v>
      </c>
      <c r="D61" s="21"/>
      <c r="E61" s="47">
        <v>41995</v>
      </c>
      <c r="F61" s="46">
        <v>25.556924534193559</v>
      </c>
      <c r="G61" s="21"/>
    </row>
    <row r="62" spans="2:7">
      <c r="B62" s="28" t="s">
        <v>811</v>
      </c>
      <c r="C62" s="29">
        <v>666100706</v>
      </c>
      <c r="D62" s="21"/>
      <c r="E62" s="47">
        <v>43281</v>
      </c>
      <c r="F62" s="46">
        <v>1005.0481940031088</v>
      </c>
      <c r="G62" s="21"/>
    </row>
    <row r="63" spans="2:7">
      <c r="B63" s="30" t="s">
        <v>794</v>
      </c>
      <c r="C63" s="31">
        <v>666100920</v>
      </c>
      <c r="D63" s="21"/>
      <c r="E63" s="47">
        <v>43678</v>
      </c>
      <c r="F63" s="46">
        <v>0</v>
      </c>
      <c r="G63" s="21"/>
    </row>
    <row r="64" spans="2:7">
      <c r="B64" s="43" t="s">
        <v>1019</v>
      </c>
      <c r="C64" s="44">
        <v>666101969</v>
      </c>
      <c r="D64" s="45"/>
      <c r="E64" s="47">
        <v>44681</v>
      </c>
      <c r="F64" s="46">
        <v>1874.66441175</v>
      </c>
      <c r="G64" s="46"/>
    </row>
    <row r="65" spans="2:7">
      <c r="B65" s="28" t="s">
        <v>1020</v>
      </c>
      <c r="C65" s="29">
        <v>666101035</v>
      </c>
      <c r="D65" s="21"/>
      <c r="E65" s="47">
        <v>45519</v>
      </c>
      <c r="F65" s="46">
        <v>1556.0604871700002</v>
      </c>
      <c r="G65" s="21"/>
    </row>
    <row r="66" spans="2:7">
      <c r="B66" s="28" t="s">
        <v>823</v>
      </c>
      <c r="C66" s="29">
        <v>666101126</v>
      </c>
      <c r="D66" s="21"/>
      <c r="E66" s="47">
        <v>44562</v>
      </c>
      <c r="F66" s="46">
        <v>677.01574192499993</v>
      </c>
      <c r="G66" s="21"/>
    </row>
    <row r="67" spans="2:7">
      <c r="B67" s="28" t="s">
        <v>1021</v>
      </c>
      <c r="C67" s="29">
        <v>666101662</v>
      </c>
      <c r="D67" s="21"/>
      <c r="E67" s="47">
        <v>44347</v>
      </c>
      <c r="F67" s="46">
        <v>2691.5857873800001</v>
      </c>
      <c r="G67" s="21"/>
    </row>
    <row r="68" spans="2:7">
      <c r="B68" s="32" t="s">
        <v>802</v>
      </c>
      <c r="C68" s="33">
        <v>666101704</v>
      </c>
      <c r="D68" s="21"/>
      <c r="E68" s="47">
        <v>45272</v>
      </c>
      <c r="F68" s="46">
        <v>3557.5629711600004</v>
      </c>
      <c r="G68" s="21"/>
    </row>
    <row r="69" spans="2:7">
      <c r="B69" s="34" t="s">
        <v>821</v>
      </c>
      <c r="C69" s="35">
        <v>666101795</v>
      </c>
      <c r="D69" s="21"/>
      <c r="E69" s="47">
        <v>45291</v>
      </c>
      <c r="F69" s="46">
        <v>3518.704185436</v>
      </c>
      <c r="G69" s="21"/>
    </row>
    <row r="70" spans="2:7">
      <c r="B70" s="34" t="s">
        <v>1022</v>
      </c>
      <c r="C70" s="35">
        <v>666102850</v>
      </c>
      <c r="D70" s="21"/>
      <c r="E70" s="47"/>
      <c r="F70" s="46">
        <v>3874.5495196799998</v>
      </c>
      <c r="G70" s="21"/>
    </row>
    <row r="71" spans="2:7">
      <c r="B71" s="34"/>
      <c r="C71" s="35"/>
      <c r="D71" s="21"/>
      <c r="E71" s="26"/>
      <c r="F71" s="39"/>
      <c r="G71" s="21"/>
    </row>
    <row r="73" spans="2:7">
      <c r="B73" s="22"/>
      <c r="C73" s="22"/>
      <c r="D73" s="21"/>
      <c r="E73" s="22"/>
      <c r="F73" s="36"/>
      <c r="G73" s="21"/>
    </row>
    <row r="74" spans="2:7">
      <c r="B74" s="22"/>
      <c r="C74" s="22"/>
      <c r="D74" s="21"/>
      <c r="E74" s="22"/>
      <c r="F74" s="36"/>
      <c r="G74" s="21"/>
    </row>
    <row r="75" spans="2:7">
      <c r="B75" s="21"/>
      <c r="C75" s="21"/>
      <c r="D75" s="21"/>
      <c r="E75" s="21"/>
      <c r="F75" s="21"/>
      <c r="G75" s="46">
        <v>0</v>
      </c>
    </row>
    <row r="76" spans="2:7">
      <c r="B76" s="22"/>
      <c r="C76" s="22"/>
      <c r="D76" s="21"/>
      <c r="E76" s="22"/>
      <c r="F76" s="36"/>
      <c r="G76" s="21"/>
    </row>
    <row r="77" spans="2:7">
      <c r="B77" s="22"/>
      <c r="C77" s="22"/>
      <c r="D77" s="21"/>
      <c r="E77" s="22"/>
      <c r="F77" s="36"/>
      <c r="G77" s="21"/>
    </row>
    <row r="78" spans="2:7">
      <c r="B78" s="22"/>
      <c r="C78" s="22"/>
      <c r="D78" s="22"/>
      <c r="E78" s="22"/>
      <c r="F78" s="36"/>
      <c r="G78" s="21"/>
    </row>
    <row r="79" spans="2:7">
      <c r="B79" s="22"/>
      <c r="C79" s="25"/>
      <c r="D79" s="23"/>
      <c r="E79" s="23"/>
      <c r="F79" s="36"/>
      <c r="G79" s="21"/>
    </row>
    <row r="80" spans="2:7">
      <c r="B80" s="22"/>
      <c r="C80" s="27"/>
      <c r="D80" s="26"/>
      <c r="E80" s="26"/>
      <c r="F80" s="36"/>
      <c r="G80" s="21"/>
    </row>
    <row r="81" spans="2:6">
      <c r="B81" s="26"/>
      <c r="C81" s="27"/>
      <c r="D81" s="26"/>
      <c r="E81" s="26"/>
      <c r="F81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1003</v>
      </c>
    </row>
    <row r="7" spans="2:16">
      <c r="B7" s="3" t="s">
        <v>80</v>
      </c>
      <c r="C7" s="3" t="s">
        <v>81</v>
      </c>
      <c r="D7" s="3" t="s">
        <v>196</v>
      </c>
      <c r="E7" s="3" t="s">
        <v>83</v>
      </c>
      <c r="F7" s="3" t="s">
        <v>84</v>
      </c>
      <c r="G7" s="3" t="s">
        <v>153</v>
      </c>
      <c r="H7" s="3" t="s">
        <v>154</v>
      </c>
      <c r="I7" s="3" t="s">
        <v>85</v>
      </c>
      <c r="J7" s="3" t="s">
        <v>86</v>
      </c>
      <c r="K7" s="3" t="s">
        <v>1004</v>
      </c>
      <c r="L7" s="3" t="s">
        <v>155</v>
      </c>
      <c r="M7" s="3" t="s">
        <v>1005</v>
      </c>
      <c r="N7" s="3" t="s">
        <v>156</v>
      </c>
      <c r="O7" s="3" t="s">
        <v>157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91</v>
      </c>
      <c r="K8" s="4" t="s">
        <v>91</v>
      </c>
      <c r="L8" s="4" t="s">
        <v>160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1006</v>
      </c>
    </row>
    <row r="7" spans="2:16">
      <c r="B7" s="3" t="s">
        <v>80</v>
      </c>
      <c r="C7" s="3" t="s">
        <v>81</v>
      </c>
      <c r="D7" s="3" t="s">
        <v>196</v>
      </c>
      <c r="E7" s="3" t="s">
        <v>83</v>
      </c>
      <c r="F7" s="3" t="s">
        <v>84</v>
      </c>
      <c r="G7" s="3" t="s">
        <v>153</v>
      </c>
      <c r="H7" s="3" t="s">
        <v>154</v>
      </c>
      <c r="I7" s="3" t="s">
        <v>85</v>
      </c>
      <c r="J7" s="3" t="s">
        <v>86</v>
      </c>
      <c r="K7" s="3" t="s">
        <v>1004</v>
      </c>
      <c r="L7" s="3" t="s">
        <v>155</v>
      </c>
      <c r="M7" s="3" t="s">
        <v>1005</v>
      </c>
      <c r="N7" s="3" t="s">
        <v>156</v>
      </c>
      <c r="O7" s="3" t="s">
        <v>157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91</v>
      </c>
      <c r="K8" s="4" t="s">
        <v>91</v>
      </c>
      <c r="L8" s="4" t="s">
        <v>160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149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rightToLeft="1" topLeftCell="A13" workbookViewId="0">
      <selection activeCell="E39" sqref="E3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150</v>
      </c>
    </row>
    <row r="7" spans="2:17" ht="15.75">
      <c r="B7" s="2" t="s">
        <v>151</v>
      </c>
    </row>
    <row r="8" spans="2:17">
      <c r="B8" s="3" t="s">
        <v>80</v>
      </c>
      <c r="C8" s="3" t="s">
        <v>81</v>
      </c>
      <c r="D8" s="3" t="s">
        <v>152</v>
      </c>
      <c r="E8" s="3" t="s">
        <v>83</v>
      </c>
      <c r="F8" s="3" t="s">
        <v>84</v>
      </c>
      <c r="G8" s="3" t="s">
        <v>153</v>
      </c>
      <c r="H8" s="3" t="s">
        <v>154</v>
      </c>
      <c r="I8" s="3" t="s">
        <v>85</v>
      </c>
      <c r="J8" s="3" t="s">
        <v>86</v>
      </c>
      <c r="K8" s="3" t="s">
        <v>87</v>
      </c>
      <c r="L8" s="3" t="s">
        <v>155</v>
      </c>
      <c r="M8" s="3" t="s">
        <v>42</v>
      </c>
      <c r="N8" s="3" t="s">
        <v>88</v>
      </c>
      <c r="O8" s="3" t="s">
        <v>156</v>
      </c>
      <c r="P8" s="3" t="s">
        <v>157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91</v>
      </c>
      <c r="K9" s="4" t="s">
        <v>91</v>
      </c>
      <c r="L9" s="4" t="s">
        <v>160</v>
      </c>
      <c r="M9" s="4" t="s">
        <v>161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162</v>
      </c>
      <c r="C11" s="12"/>
      <c r="D11" s="3"/>
      <c r="E11" s="3"/>
      <c r="F11" s="3"/>
      <c r="G11" s="3"/>
      <c r="H11" s="12">
        <v>4.6399999999999997</v>
      </c>
      <c r="I11" s="3"/>
      <c r="K11" s="10">
        <v>8.3000000000000001E-3</v>
      </c>
      <c r="L11" s="9">
        <v>420839542</v>
      </c>
      <c r="N11" s="9">
        <v>493718.57</v>
      </c>
      <c r="P11" s="10">
        <v>1</v>
      </c>
      <c r="Q11" s="10">
        <v>0.47349999999999998</v>
      </c>
    </row>
    <row r="12" spans="2:17">
      <c r="B12" s="3" t="s">
        <v>163</v>
      </c>
      <c r="C12" s="12"/>
      <c r="D12" s="3"/>
      <c r="E12" s="3"/>
      <c r="F12" s="3"/>
      <c r="G12" s="3"/>
      <c r="H12" s="12">
        <v>4.6399999999999997</v>
      </c>
      <c r="I12" s="3"/>
      <c r="K12" s="10">
        <v>8.3000000000000001E-3</v>
      </c>
      <c r="L12" s="9">
        <v>420839542</v>
      </c>
      <c r="N12" s="9">
        <v>493718.57</v>
      </c>
      <c r="P12" s="10">
        <v>1</v>
      </c>
      <c r="Q12" s="10">
        <v>0.47349999999999998</v>
      </c>
    </row>
    <row r="13" spans="2:17">
      <c r="B13" s="13" t="s">
        <v>164</v>
      </c>
      <c r="C13" s="14"/>
      <c r="D13" s="13"/>
      <c r="E13" s="13"/>
      <c r="F13" s="13"/>
      <c r="G13" s="13"/>
      <c r="H13" s="14">
        <v>3.09</v>
      </c>
      <c r="I13" s="13"/>
      <c r="K13" s="16">
        <v>2.5999999999999999E-3</v>
      </c>
      <c r="L13" s="15">
        <v>127386386</v>
      </c>
      <c r="N13" s="15">
        <v>144897.29</v>
      </c>
      <c r="P13" s="16">
        <v>0.29349999999999998</v>
      </c>
      <c r="Q13" s="16">
        <v>0.13900000000000001</v>
      </c>
    </row>
    <row r="14" spans="2:17">
      <c r="B14" s="6" t="s">
        <v>165</v>
      </c>
      <c r="C14" s="17">
        <v>9590431</v>
      </c>
      <c r="D14" s="6" t="s">
        <v>166</v>
      </c>
      <c r="E14" s="6"/>
      <c r="F14" s="6"/>
      <c r="G14" s="6"/>
      <c r="H14" s="17">
        <v>6.96</v>
      </c>
      <c r="I14" s="6" t="s">
        <v>100</v>
      </c>
      <c r="J14" s="18">
        <v>0.04</v>
      </c>
      <c r="K14" s="8">
        <v>3.0000000000000001E-3</v>
      </c>
      <c r="L14" s="7">
        <v>2896648</v>
      </c>
      <c r="M14" s="7">
        <v>158.28</v>
      </c>
      <c r="N14" s="7">
        <v>4584.8100000000004</v>
      </c>
      <c r="O14" s="8">
        <v>2.9999999999999997E-4</v>
      </c>
      <c r="P14" s="8">
        <v>9.2999999999999992E-3</v>
      </c>
      <c r="Q14" s="8">
        <v>4.4000000000000003E-3</v>
      </c>
    </row>
    <row r="15" spans="2:17">
      <c r="B15" s="6" t="s">
        <v>167</v>
      </c>
      <c r="C15" s="17">
        <v>1108927</v>
      </c>
      <c r="D15" s="6" t="s">
        <v>166</v>
      </c>
      <c r="E15" s="6"/>
      <c r="F15" s="6"/>
      <c r="G15" s="6"/>
      <c r="H15" s="17">
        <v>1.53</v>
      </c>
      <c r="I15" s="6" t="s">
        <v>100</v>
      </c>
      <c r="J15" s="18">
        <v>3.5000000000000003E-2</v>
      </c>
      <c r="K15" s="8">
        <v>3.7000000000000002E-3</v>
      </c>
      <c r="L15" s="7">
        <v>8659768</v>
      </c>
      <c r="M15" s="7">
        <v>123.96</v>
      </c>
      <c r="N15" s="7">
        <v>10734.65</v>
      </c>
      <c r="O15" s="8">
        <v>4.0000000000000002E-4</v>
      </c>
      <c r="P15" s="8">
        <v>2.1700000000000001E-2</v>
      </c>
      <c r="Q15" s="8">
        <v>1.03E-2</v>
      </c>
    </row>
    <row r="16" spans="2:17">
      <c r="B16" s="6" t="s">
        <v>168</v>
      </c>
      <c r="C16" s="17">
        <v>1125905</v>
      </c>
      <c r="D16" s="6" t="s">
        <v>166</v>
      </c>
      <c r="E16" s="6"/>
      <c r="F16" s="6"/>
      <c r="G16" s="6"/>
      <c r="H16" s="17">
        <v>0.65</v>
      </c>
      <c r="I16" s="6" t="s">
        <v>100</v>
      </c>
      <c r="J16" s="18">
        <v>0.01</v>
      </c>
      <c r="K16" s="8">
        <v>5.5999999999999999E-3</v>
      </c>
      <c r="L16" s="7">
        <v>48932669</v>
      </c>
      <c r="M16" s="7">
        <v>103</v>
      </c>
      <c r="N16" s="7">
        <v>50400.65</v>
      </c>
      <c r="O16" s="8">
        <v>3.0000000000000001E-3</v>
      </c>
      <c r="P16" s="8">
        <v>0.1021</v>
      </c>
      <c r="Q16" s="8">
        <v>4.8300000000000003E-2</v>
      </c>
    </row>
    <row r="17" spans="2:17">
      <c r="B17" s="6" t="s">
        <v>169</v>
      </c>
      <c r="C17" s="17">
        <v>1114750</v>
      </c>
      <c r="D17" s="6" t="s">
        <v>166</v>
      </c>
      <c r="E17" s="6"/>
      <c r="F17" s="6"/>
      <c r="G17" s="6"/>
      <c r="H17" s="17">
        <v>2.91</v>
      </c>
      <c r="I17" s="6" t="s">
        <v>100</v>
      </c>
      <c r="J17" s="18">
        <v>0.03</v>
      </c>
      <c r="K17" s="8">
        <v>-1E-3</v>
      </c>
      <c r="L17" s="7">
        <v>30840798</v>
      </c>
      <c r="M17" s="7">
        <v>122.71</v>
      </c>
      <c r="N17" s="7">
        <v>37844.74</v>
      </c>
      <c r="O17" s="8">
        <v>2E-3</v>
      </c>
      <c r="P17" s="8">
        <v>7.6700000000000004E-2</v>
      </c>
      <c r="Q17" s="8">
        <v>3.6299999999999999E-2</v>
      </c>
    </row>
    <row r="18" spans="2:17">
      <c r="B18" s="6" t="s">
        <v>170</v>
      </c>
      <c r="C18" s="17">
        <v>1135912</v>
      </c>
      <c r="D18" s="6" t="s">
        <v>166</v>
      </c>
      <c r="E18" s="6"/>
      <c r="F18" s="6"/>
      <c r="G18" s="6"/>
      <c r="H18" s="17">
        <v>8.75</v>
      </c>
      <c r="I18" s="6" t="s">
        <v>100</v>
      </c>
      <c r="J18" s="18">
        <v>7.4999999999999997E-3</v>
      </c>
      <c r="K18" s="8">
        <v>3.7000000000000002E-3</v>
      </c>
      <c r="L18" s="7">
        <v>248751</v>
      </c>
      <c r="M18" s="7">
        <v>103.65</v>
      </c>
      <c r="N18" s="7">
        <v>257.83</v>
      </c>
      <c r="O18" s="8">
        <v>0</v>
      </c>
      <c r="P18" s="8">
        <v>5.0000000000000001E-4</v>
      </c>
      <c r="Q18" s="8">
        <v>2.0000000000000001E-4</v>
      </c>
    </row>
    <row r="19" spans="2:17">
      <c r="B19" s="6" t="s">
        <v>171</v>
      </c>
      <c r="C19" s="17">
        <v>1124056</v>
      </c>
      <c r="D19" s="6" t="s">
        <v>166</v>
      </c>
      <c r="E19" s="6"/>
      <c r="F19" s="6"/>
      <c r="G19" s="6"/>
      <c r="H19" s="17">
        <v>5.63</v>
      </c>
      <c r="I19" s="6" t="s">
        <v>100</v>
      </c>
      <c r="J19" s="18">
        <v>2.75E-2</v>
      </c>
      <c r="K19" s="8">
        <v>1.1999999999999999E-3</v>
      </c>
      <c r="L19" s="7">
        <v>15332659</v>
      </c>
      <c r="M19" s="7">
        <v>118.86</v>
      </c>
      <c r="N19" s="7">
        <v>18224.400000000001</v>
      </c>
      <c r="O19" s="8">
        <v>8.9999999999999998E-4</v>
      </c>
      <c r="P19" s="8">
        <v>3.6900000000000002E-2</v>
      </c>
      <c r="Q19" s="8">
        <v>1.7500000000000002E-2</v>
      </c>
    </row>
    <row r="20" spans="2:17">
      <c r="B20" s="6" t="s">
        <v>172</v>
      </c>
      <c r="C20" s="17">
        <v>1128081</v>
      </c>
      <c r="D20" s="6" t="s">
        <v>166</v>
      </c>
      <c r="E20" s="6"/>
      <c r="F20" s="6"/>
      <c r="G20" s="6"/>
      <c r="H20" s="17">
        <v>6.65</v>
      </c>
      <c r="I20" s="6" t="s">
        <v>100</v>
      </c>
      <c r="J20" s="18">
        <v>1.7500000000000002E-2</v>
      </c>
      <c r="K20" s="8">
        <v>2.2000000000000001E-3</v>
      </c>
      <c r="L20" s="7">
        <v>20475093</v>
      </c>
      <c r="M20" s="7">
        <v>111.6</v>
      </c>
      <c r="N20" s="7">
        <v>22850.2</v>
      </c>
      <c r="O20" s="8">
        <v>1.5E-3</v>
      </c>
      <c r="P20" s="8">
        <v>4.6300000000000001E-2</v>
      </c>
      <c r="Q20" s="8">
        <v>2.1899999999999999E-2</v>
      </c>
    </row>
    <row r="21" spans="2:17">
      <c r="B21" s="13" t="s">
        <v>173</v>
      </c>
      <c r="C21" s="14"/>
      <c r="D21" s="13"/>
      <c r="E21" s="13"/>
      <c r="F21" s="13"/>
      <c r="G21" s="13"/>
      <c r="H21" s="14">
        <v>5.28</v>
      </c>
      <c r="I21" s="13"/>
      <c r="K21" s="16">
        <v>1.06E-2</v>
      </c>
      <c r="L21" s="15">
        <v>293453156</v>
      </c>
      <c r="N21" s="15">
        <v>348821.29</v>
      </c>
      <c r="P21" s="16">
        <v>0.70650000000000002</v>
      </c>
      <c r="Q21" s="16">
        <v>0.33450000000000002</v>
      </c>
    </row>
    <row r="22" spans="2:17">
      <c r="B22" s="6" t="s">
        <v>174</v>
      </c>
      <c r="C22" s="17">
        <v>8170110</v>
      </c>
      <c r="D22" s="6" t="s">
        <v>166</v>
      </c>
      <c r="E22" s="6"/>
      <c r="F22" s="6"/>
      <c r="G22" s="6"/>
      <c r="H22" s="17">
        <v>0.25</v>
      </c>
      <c r="I22" s="6" t="s">
        <v>100</v>
      </c>
      <c r="K22" s="8">
        <v>8.0000000000000004E-4</v>
      </c>
      <c r="L22" s="7">
        <v>15663148</v>
      </c>
      <c r="M22" s="7">
        <v>99.98</v>
      </c>
      <c r="N22" s="7">
        <v>15660.02</v>
      </c>
      <c r="O22" s="8">
        <v>2E-3</v>
      </c>
      <c r="P22" s="8">
        <v>3.1699999999999999E-2</v>
      </c>
      <c r="Q22" s="8">
        <v>1.4999999999999999E-2</v>
      </c>
    </row>
    <row r="23" spans="2:17">
      <c r="B23" s="6" t="s">
        <v>175</v>
      </c>
      <c r="C23" s="17">
        <v>8161218</v>
      </c>
      <c r="D23" s="6" t="s">
        <v>166</v>
      </c>
      <c r="E23" s="6"/>
      <c r="F23" s="6"/>
      <c r="G23" s="6"/>
      <c r="H23" s="17">
        <v>0.17</v>
      </c>
      <c r="I23" s="6" t="s">
        <v>100</v>
      </c>
      <c r="K23" s="8">
        <v>1.1999999999999999E-3</v>
      </c>
      <c r="L23" s="7">
        <v>11865596</v>
      </c>
      <c r="M23" s="7">
        <v>99.98</v>
      </c>
      <c r="N23" s="7">
        <v>11863.22</v>
      </c>
      <c r="O23" s="8">
        <v>1.1000000000000001E-3</v>
      </c>
      <c r="P23" s="8">
        <v>2.4E-2</v>
      </c>
      <c r="Q23" s="8">
        <v>1.14E-2</v>
      </c>
    </row>
    <row r="24" spans="2:17">
      <c r="B24" s="6" t="s">
        <v>176</v>
      </c>
      <c r="C24" s="17">
        <v>8170813</v>
      </c>
      <c r="D24" s="6" t="s">
        <v>166</v>
      </c>
      <c r="E24" s="6"/>
      <c r="F24" s="6"/>
      <c r="G24" s="6"/>
      <c r="H24" s="17">
        <v>0.82</v>
      </c>
      <c r="I24" s="6" t="s">
        <v>100</v>
      </c>
      <c r="K24" s="8">
        <v>6.9999999999999999E-4</v>
      </c>
      <c r="L24" s="7">
        <v>1034651</v>
      </c>
      <c r="M24" s="7">
        <v>99.94</v>
      </c>
      <c r="N24" s="7">
        <v>1034.03</v>
      </c>
      <c r="O24" s="8">
        <v>1E-4</v>
      </c>
      <c r="P24" s="8">
        <v>2.0999999999999999E-3</v>
      </c>
      <c r="Q24" s="8">
        <v>1E-3</v>
      </c>
    </row>
    <row r="25" spans="2:17">
      <c r="B25" s="6" t="s">
        <v>177</v>
      </c>
      <c r="C25" s="17">
        <v>1115773</v>
      </c>
      <c r="D25" s="6" t="s">
        <v>166</v>
      </c>
      <c r="E25" s="6"/>
      <c r="F25" s="6"/>
      <c r="G25" s="6"/>
      <c r="H25" s="17">
        <v>3.07</v>
      </c>
      <c r="I25" s="6" t="s">
        <v>100</v>
      </c>
      <c r="J25" s="18">
        <v>0.05</v>
      </c>
      <c r="K25" s="8">
        <v>5.1000000000000004E-3</v>
      </c>
      <c r="L25" s="7">
        <v>262751</v>
      </c>
      <c r="M25" s="7">
        <v>118.16</v>
      </c>
      <c r="N25" s="7">
        <v>310.47000000000003</v>
      </c>
      <c r="O25" s="8">
        <v>0</v>
      </c>
      <c r="P25" s="8">
        <v>5.9999999999999995E-4</v>
      </c>
      <c r="Q25" s="8">
        <v>2.9999999999999997E-4</v>
      </c>
    </row>
    <row r="26" spans="2:17">
      <c r="B26" s="6" t="s">
        <v>178</v>
      </c>
      <c r="C26" s="17">
        <v>1123272</v>
      </c>
      <c r="D26" s="6" t="s">
        <v>166</v>
      </c>
      <c r="E26" s="6"/>
      <c r="F26" s="6"/>
      <c r="G26" s="6"/>
      <c r="H26" s="17">
        <v>4.68</v>
      </c>
      <c r="I26" s="6" t="s">
        <v>100</v>
      </c>
      <c r="J26" s="18">
        <v>5.5E-2</v>
      </c>
      <c r="K26" s="8">
        <v>9.4999999999999998E-3</v>
      </c>
      <c r="L26" s="7">
        <v>693055</v>
      </c>
      <c r="M26" s="7">
        <v>127.22</v>
      </c>
      <c r="N26" s="7">
        <v>881.7</v>
      </c>
      <c r="O26" s="8">
        <v>0</v>
      </c>
      <c r="P26" s="8">
        <v>1.8E-3</v>
      </c>
      <c r="Q26" s="8">
        <v>8.0000000000000004E-4</v>
      </c>
    </row>
    <row r="27" spans="2:17">
      <c r="B27" s="6" t="s">
        <v>179</v>
      </c>
      <c r="C27" s="17">
        <v>1125400</v>
      </c>
      <c r="D27" s="6" t="s">
        <v>166</v>
      </c>
      <c r="E27" s="6"/>
      <c r="F27" s="6"/>
      <c r="G27" s="6"/>
      <c r="H27" s="17">
        <v>15.84</v>
      </c>
      <c r="I27" s="6" t="s">
        <v>100</v>
      </c>
      <c r="J27" s="18">
        <v>5.5E-2</v>
      </c>
      <c r="K27" s="8">
        <v>2.8400000000000002E-2</v>
      </c>
      <c r="L27" s="7">
        <v>10463806</v>
      </c>
      <c r="M27" s="7">
        <v>151.30000000000001</v>
      </c>
      <c r="N27" s="7">
        <v>15831.74</v>
      </c>
      <c r="O27" s="8">
        <v>6.9999999999999999E-4</v>
      </c>
      <c r="P27" s="8">
        <v>3.2099999999999997E-2</v>
      </c>
      <c r="Q27" s="8">
        <v>1.52E-2</v>
      </c>
    </row>
    <row r="28" spans="2:17">
      <c r="B28" s="6" t="s">
        <v>180</v>
      </c>
      <c r="C28" s="17">
        <v>1126747</v>
      </c>
      <c r="D28" s="6" t="s">
        <v>166</v>
      </c>
      <c r="E28" s="6"/>
      <c r="F28" s="6"/>
      <c r="G28" s="6"/>
      <c r="H28" s="17">
        <v>5.77</v>
      </c>
      <c r="I28" s="6" t="s">
        <v>100</v>
      </c>
      <c r="J28" s="18">
        <v>4.2500000000000003E-2</v>
      </c>
      <c r="K28" s="8">
        <v>1.24E-2</v>
      </c>
      <c r="L28" s="7">
        <v>28979742</v>
      </c>
      <c r="M28" s="7">
        <v>120.83</v>
      </c>
      <c r="N28" s="7">
        <v>35016.22</v>
      </c>
      <c r="O28" s="8">
        <v>1.6000000000000001E-3</v>
      </c>
      <c r="P28" s="8">
        <v>7.0900000000000005E-2</v>
      </c>
      <c r="Q28" s="8">
        <v>3.3599999999999998E-2</v>
      </c>
    </row>
    <row r="29" spans="2:17">
      <c r="B29" s="6" t="s">
        <v>181</v>
      </c>
      <c r="C29" s="17">
        <v>1126218</v>
      </c>
      <c r="D29" s="6" t="s">
        <v>166</v>
      </c>
      <c r="E29" s="6"/>
      <c r="F29" s="6"/>
      <c r="G29" s="6"/>
      <c r="H29" s="17">
        <v>1.28</v>
      </c>
      <c r="I29" s="6" t="s">
        <v>100</v>
      </c>
      <c r="J29" s="18">
        <v>0.04</v>
      </c>
      <c r="K29" s="8">
        <v>1.5E-3</v>
      </c>
      <c r="L29" s="7">
        <v>5103974</v>
      </c>
      <c r="M29" s="7">
        <v>107.81</v>
      </c>
      <c r="N29" s="7">
        <v>5502.59</v>
      </c>
      <c r="O29" s="8">
        <v>2.9999999999999997E-4</v>
      </c>
      <c r="P29" s="8">
        <v>1.11E-2</v>
      </c>
      <c r="Q29" s="8">
        <v>5.3E-3</v>
      </c>
    </row>
    <row r="30" spans="2:17">
      <c r="B30" s="6" t="s">
        <v>182</v>
      </c>
      <c r="C30" s="17">
        <v>1101575</v>
      </c>
      <c r="D30" s="6" t="s">
        <v>166</v>
      </c>
      <c r="E30" s="6"/>
      <c r="F30" s="6"/>
      <c r="G30" s="6"/>
      <c r="H30" s="17">
        <v>0.4</v>
      </c>
      <c r="I30" s="6" t="s">
        <v>100</v>
      </c>
      <c r="J30" s="18">
        <v>5.5E-2</v>
      </c>
      <c r="K30" s="8">
        <v>1.1999999999999999E-3</v>
      </c>
      <c r="L30" s="7">
        <v>59349093</v>
      </c>
      <c r="M30" s="7">
        <v>105.45</v>
      </c>
      <c r="N30" s="7">
        <v>62583.62</v>
      </c>
      <c r="O30" s="8">
        <v>3.7000000000000002E-3</v>
      </c>
      <c r="P30" s="8">
        <v>0.1268</v>
      </c>
      <c r="Q30" s="8">
        <v>0.06</v>
      </c>
    </row>
    <row r="31" spans="2:17">
      <c r="B31" s="6" t="s">
        <v>183</v>
      </c>
      <c r="C31" s="17">
        <v>1130848</v>
      </c>
      <c r="D31" s="6" t="s">
        <v>166</v>
      </c>
      <c r="E31" s="6"/>
      <c r="F31" s="6"/>
      <c r="G31" s="6"/>
      <c r="H31" s="17">
        <v>6.63</v>
      </c>
      <c r="I31" s="6" t="s">
        <v>100</v>
      </c>
      <c r="J31" s="18">
        <v>3.7499999999999999E-2</v>
      </c>
      <c r="K31" s="8">
        <v>1.44E-2</v>
      </c>
      <c r="L31" s="7">
        <v>38414893</v>
      </c>
      <c r="M31" s="7">
        <v>118.2</v>
      </c>
      <c r="N31" s="7">
        <v>45406.400000000001</v>
      </c>
      <c r="O31" s="8">
        <v>2.8E-3</v>
      </c>
      <c r="P31" s="8">
        <v>9.1999999999999998E-2</v>
      </c>
      <c r="Q31" s="8">
        <v>4.3499999999999997E-2</v>
      </c>
    </row>
    <row r="32" spans="2:17">
      <c r="B32" s="6" t="s">
        <v>184</v>
      </c>
      <c r="C32" s="17">
        <v>1135557</v>
      </c>
      <c r="D32" s="6" t="s">
        <v>166</v>
      </c>
      <c r="E32" s="6"/>
      <c r="F32" s="6"/>
      <c r="G32" s="6"/>
      <c r="H32" s="17">
        <v>8.31</v>
      </c>
      <c r="I32" s="6" t="s">
        <v>100</v>
      </c>
      <c r="J32" s="18">
        <v>1.7500000000000002E-2</v>
      </c>
      <c r="K32" s="8">
        <v>1.7100000000000001E-2</v>
      </c>
      <c r="L32" s="7">
        <v>13179896</v>
      </c>
      <c r="M32" s="7">
        <v>100.45</v>
      </c>
      <c r="N32" s="7">
        <v>13239.21</v>
      </c>
      <c r="O32" s="8">
        <v>1E-3</v>
      </c>
      <c r="P32" s="8">
        <v>2.6800000000000001E-2</v>
      </c>
      <c r="Q32" s="8">
        <v>1.2699999999999999E-2</v>
      </c>
    </row>
    <row r="33" spans="2:17">
      <c r="B33" s="6" t="s">
        <v>185</v>
      </c>
      <c r="C33" s="17">
        <v>1099456</v>
      </c>
      <c r="D33" s="6" t="s">
        <v>166</v>
      </c>
      <c r="E33" s="6"/>
      <c r="F33" s="6"/>
      <c r="G33" s="6"/>
      <c r="H33" s="17">
        <v>7.85</v>
      </c>
      <c r="I33" s="6" t="s">
        <v>100</v>
      </c>
      <c r="J33" s="18">
        <v>6.25E-2</v>
      </c>
      <c r="K33" s="8">
        <v>1.7399999999999999E-2</v>
      </c>
      <c r="L33" s="7">
        <v>67245977</v>
      </c>
      <c r="M33" s="7">
        <v>147.12</v>
      </c>
      <c r="N33" s="7">
        <v>98932.28</v>
      </c>
      <c r="O33" s="8">
        <v>4.0000000000000001E-3</v>
      </c>
      <c r="P33" s="8">
        <v>0.20039999999999999</v>
      </c>
      <c r="Q33" s="8">
        <v>9.4899999999999998E-2</v>
      </c>
    </row>
    <row r="34" spans="2:17">
      <c r="B34" s="6" t="s">
        <v>186</v>
      </c>
      <c r="C34" s="17">
        <v>1110907</v>
      </c>
      <c r="D34" s="6" t="s">
        <v>166</v>
      </c>
      <c r="E34" s="6"/>
      <c r="F34" s="6"/>
      <c r="G34" s="6"/>
      <c r="H34" s="17">
        <v>2.2400000000000002</v>
      </c>
      <c r="I34" s="6" t="s">
        <v>100</v>
      </c>
      <c r="J34" s="18">
        <v>0.06</v>
      </c>
      <c r="K34" s="8">
        <v>3.2000000000000002E-3</v>
      </c>
      <c r="L34" s="7">
        <v>9113584</v>
      </c>
      <c r="M34" s="7">
        <v>117.17</v>
      </c>
      <c r="N34" s="7">
        <v>10678.39</v>
      </c>
      <c r="O34" s="8">
        <v>5.0000000000000001E-4</v>
      </c>
      <c r="P34" s="8">
        <v>2.1600000000000001E-2</v>
      </c>
      <c r="Q34" s="8">
        <v>1.0200000000000001E-2</v>
      </c>
    </row>
    <row r="35" spans="2:17">
      <c r="B35" s="6" t="s">
        <v>187</v>
      </c>
      <c r="C35" s="17">
        <v>1127646</v>
      </c>
      <c r="D35" s="6" t="s">
        <v>166</v>
      </c>
      <c r="E35" s="6"/>
      <c r="F35" s="6"/>
      <c r="G35" s="6"/>
      <c r="H35" s="17">
        <v>5.14</v>
      </c>
      <c r="I35" s="6" t="s">
        <v>100</v>
      </c>
      <c r="J35" s="18">
        <v>6.9999999999999999E-4</v>
      </c>
      <c r="K35" s="8">
        <v>2.3E-3</v>
      </c>
      <c r="L35" s="7">
        <v>14035460</v>
      </c>
      <c r="M35" s="7">
        <v>99.19</v>
      </c>
      <c r="N35" s="7">
        <v>13921.77</v>
      </c>
      <c r="O35" s="8">
        <v>1.4E-3</v>
      </c>
      <c r="P35" s="8">
        <v>2.8199999999999999E-2</v>
      </c>
      <c r="Q35" s="8">
        <v>1.34E-2</v>
      </c>
    </row>
    <row r="36" spans="2:17">
      <c r="B36" s="6" t="s">
        <v>188</v>
      </c>
      <c r="C36" s="17">
        <v>1106970</v>
      </c>
      <c r="D36" s="6" t="s">
        <v>166</v>
      </c>
      <c r="E36" s="6"/>
      <c r="F36" s="6"/>
      <c r="G36" s="6"/>
      <c r="H36" s="17">
        <v>0.9</v>
      </c>
      <c r="I36" s="6" t="s">
        <v>100</v>
      </c>
      <c r="J36" s="18">
        <v>1.1999999999999999E-3</v>
      </c>
      <c r="K36" s="8">
        <v>1.1000000000000001E-3</v>
      </c>
      <c r="L36" s="7">
        <v>844152</v>
      </c>
      <c r="M36" s="7">
        <v>99.98</v>
      </c>
      <c r="N36" s="7">
        <v>843.98</v>
      </c>
      <c r="O36" s="8">
        <v>1E-4</v>
      </c>
      <c r="P36" s="8">
        <v>1.6999999999999999E-3</v>
      </c>
      <c r="Q36" s="8">
        <v>8.0000000000000004E-4</v>
      </c>
    </row>
    <row r="37" spans="2:17">
      <c r="B37" s="6" t="s">
        <v>189</v>
      </c>
      <c r="C37" s="17">
        <v>1116193</v>
      </c>
      <c r="D37" s="6" t="s">
        <v>166</v>
      </c>
      <c r="E37" s="6"/>
      <c r="F37" s="6"/>
      <c r="G37" s="6"/>
      <c r="H37" s="17">
        <v>3.65</v>
      </c>
      <c r="I37" s="6" t="s">
        <v>100</v>
      </c>
      <c r="J37" s="18">
        <v>1.1999999999999999E-3</v>
      </c>
      <c r="K37" s="8">
        <v>2.2000000000000001E-3</v>
      </c>
      <c r="L37" s="7">
        <v>17203378</v>
      </c>
      <c r="M37" s="7">
        <v>99.49</v>
      </c>
      <c r="N37" s="7">
        <v>17115.64</v>
      </c>
      <c r="O37" s="8">
        <v>8.9999999999999998E-4</v>
      </c>
      <c r="P37" s="8">
        <v>3.4700000000000002E-2</v>
      </c>
      <c r="Q37" s="8">
        <v>1.6400000000000001E-2</v>
      </c>
    </row>
    <row r="38" spans="2:17">
      <c r="B38" s="13" t="s">
        <v>190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3" t="s">
        <v>191</v>
      </c>
      <c r="C39" s="12"/>
      <c r="D39" s="3"/>
      <c r="E39" s="3"/>
      <c r="F39" s="3"/>
      <c r="G39" s="3"/>
      <c r="I39" s="3"/>
      <c r="L39" s="9">
        <v>0</v>
      </c>
      <c r="N39" s="9">
        <v>0</v>
      </c>
      <c r="P39" s="10">
        <v>0</v>
      </c>
      <c r="Q39" s="10">
        <v>0</v>
      </c>
    </row>
    <row r="40" spans="2:17">
      <c r="B40" s="13" t="s">
        <v>192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13" t="s">
        <v>193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4" spans="2:17">
      <c r="B44" s="6" t="s">
        <v>149</v>
      </c>
      <c r="C44" s="17"/>
      <c r="D44" s="6"/>
      <c r="E44" s="6"/>
      <c r="F44" s="6"/>
      <c r="G44" s="6"/>
      <c r="I44" s="6"/>
    </row>
    <row r="48" spans="2:17">
      <c r="B48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1007</v>
      </c>
    </row>
    <row r="7" spans="2:16">
      <c r="B7" s="3" t="s">
        <v>80</v>
      </c>
      <c r="C7" s="3" t="s">
        <v>81</v>
      </c>
      <c r="D7" s="3" t="s">
        <v>196</v>
      </c>
      <c r="E7" s="3" t="s">
        <v>83</v>
      </c>
      <c r="F7" s="3" t="s">
        <v>84</v>
      </c>
      <c r="G7" s="3" t="s">
        <v>153</v>
      </c>
      <c r="H7" s="3" t="s">
        <v>154</v>
      </c>
      <c r="I7" s="3" t="s">
        <v>85</v>
      </c>
      <c r="J7" s="3" t="s">
        <v>86</v>
      </c>
      <c r="K7" s="3" t="s">
        <v>1004</v>
      </c>
      <c r="L7" s="3" t="s">
        <v>155</v>
      </c>
      <c r="M7" s="3" t="s">
        <v>1005</v>
      </c>
      <c r="N7" s="3" t="s">
        <v>156</v>
      </c>
      <c r="O7" s="3" t="s">
        <v>157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91</v>
      </c>
      <c r="K8" s="4" t="s">
        <v>91</v>
      </c>
      <c r="L8" s="4" t="s">
        <v>160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903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949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952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953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990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149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150</v>
      </c>
    </row>
    <row r="7" spans="2:20" ht="15.75">
      <c r="B7" s="2" t="s">
        <v>194</v>
      </c>
    </row>
    <row r="8" spans="2:20">
      <c r="B8" s="3" t="s">
        <v>80</v>
      </c>
      <c r="C8" s="3" t="s">
        <v>81</v>
      </c>
      <c r="D8" s="3" t="s">
        <v>152</v>
      </c>
      <c r="E8" s="3" t="s">
        <v>195</v>
      </c>
      <c r="F8" s="3" t="s">
        <v>82</v>
      </c>
      <c r="G8" s="3" t="s">
        <v>196</v>
      </c>
      <c r="H8" s="3" t="s">
        <v>83</v>
      </c>
      <c r="I8" s="3" t="s">
        <v>84</v>
      </c>
      <c r="J8" s="3" t="s">
        <v>153</v>
      </c>
      <c r="K8" s="3" t="s">
        <v>154</v>
      </c>
      <c r="L8" s="3" t="s">
        <v>85</v>
      </c>
      <c r="M8" s="3" t="s">
        <v>86</v>
      </c>
      <c r="N8" s="3" t="s">
        <v>87</v>
      </c>
      <c r="O8" s="3" t="s">
        <v>155</v>
      </c>
      <c r="P8" s="3" t="s">
        <v>42</v>
      </c>
      <c r="Q8" s="3" t="s">
        <v>88</v>
      </c>
      <c r="R8" s="3" t="s">
        <v>156</v>
      </c>
      <c r="S8" s="3" t="s">
        <v>157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91</v>
      </c>
      <c r="N9" s="4" t="s">
        <v>91</v>
      </c>
      <c r="O9" s="4" t="s">
        <v>160</v>
      </c>
      <c r="P9" s="4" t="s">
        <v>161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9"/>
  <sheetViews>
    <sheetView rightToLeft="1" topLeftCell="E1" zoomScaleNormal="100" workbookViewId="0">
      <selection activeCell="J26" sqref="J2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150</v>
      </c>
    </row>
    <row r="7" spans="2:20" ht="15.75">
      <c r="B7" s="2" t="s">
        <v>206</v>
      </c>
      <c r="Q7" s="20"/>
    </row>
    <row r="8" spans="2:20">
      <c r="B8" s="3" t="s">
        <v>80</v>
      </c>
      <c r="C8" s="3" t="s">
        <v>81</v>
      </c>
      <c r="D8" s="3" t="s">
        <v>152</v>
      </c>
      <c r="E8" s="3" t="s">
        <v>195</v>
      </c>
      <c r="F8" s="3" t="s">
        <v>82</v>
      </c>
      <c r="G8" s="3" t="s">
        <v>196</v>
      </c>
      <c r="H8" s="3" t="s">
        <v>83</v>
      </c>
      <c r="I8" s="3" t="s">
        <v>84</v>
      </c>
      <c r="J8" s="3" t="s">
        <v>153</v>
      </c>
      <c r="K8" s="3" t="s">
        <v>154</v>
      </c>
      <c r="L8" s="3" t="s">
        <v>85</v>
      </c>
      <c r="M8" s="3" t="s">
        <v>86</v>
      </c>
      <c r="N8" s="3" t="s">
        <v>87</v>
      </c>
      <c r="O8" s="3" t="s">
        <v>155</v>
      </c>
      <c r="P8" s="3" t="s">
        <v>42</v>
      </c>
      <c r="Q8" s="3" t="s">
        <v>88</v>
      </c>
      <c r="R8" s="3" t="s">
        <v>156</v>
      </c>
      <c r="S8" s="3" t="s">
        <v>157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91</v>
      </c>
      <c r="N9" s="4" t="s">
        <v>91</v>
      </c>
      <c r="O9" s="4" t="s">
        <v>160</v>
      </c>
      <c r="P9" s="4" t="s">
        <v>161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207</v>
      </c>
      <c r="C11" s="12"/>
      <c r="D11" s="3"/>
      <c r="E11" s="3"/>
      <c r="F11" s="3"/>
      <c r="G11" s="3"/>
      <c r="H11" s="3"/>
      <c r="I11" s="3"/>
      <c r="J11" s="3"/>
      <c r="K11" s="12">
        <v>4.5999999999999996</v>
      </c>
      <c r="L11" s="3"/>
      <c r="N11" s="10">
        <v>3.4799999999999998E-2</v>
      </c>
      <c r="O11" s="9">
        <v>98922163.280000001</v>
      </c>
      <c r="Q11" s="9">
        <v>136230.53</v>
      </c>
      <c r="S11" s="10">
        <v>1</v>
      </c>
      <c r="T11" s="10">
        <v>0.13059999999999999</v>
      </c>
    </row>
    <row r="12" spans="2:20">
      <c r="B12" s="3" t="s">
        <v>208</v>
      </c>
      <c r="C12" s="12"/>
      <c r="D12" s="3"/>
      <c r="E12" s="3"/>
      <c r="F12" s="3"/>
      <c r="G12" s="3"/>
      <c r="H12" s="3"/>
      <c r="I12" s="3"/>
      <c r="J12" s="3"/>
      <c r="K12" s="12">
        <v>3.8</v>
      </c>
      <c r="L12" s="3"/>
      <c r="N12" s="10">
        <v>2.9000000000000001E-2</v>
      </c>
      <c r="O12" s="9">
        <v>90349163.280000001</v>
      </c>
      <c r="Q12" s="9">
        <f>Q13+Q93+Q127</f>
        <v>103766.28</v>
      </c>
      <c r="S12" s="10">
        <v>0.76170000000000004</v>
      </c>
      <c r="T12" s="10">
        <v>9.9500000000000005E-2</v>
      </c>
    </row>
    <row r="13" spans="2:20">
      <c r="B13" s="13" t="s">
        <v>209</v>
      </c>
      <c r="C13" s="14"/>
      <c r="D13" s="13"/>
      <c r="E13" s="13"/>
      <c r="F13" s="13"/>
      <c r="G13" s="13"/>
      <c r="H13" s="13"/>
      <c r="I13" s="13"/>
      <c r="J13" s="13"/>
      <c r="K13" s="14">
        <v>3.64</v>
      </c>
      <c r="L13" s="13"/>
      <c r="N13" s="16">
        <v>2.1100000000000001E-2</v>
      </c>
      <c r="O13" s="15">
        <v>63367910.75</v>
      </c>
      <c r="Q13" s="15">
        <v>71544.98</v>
      </c>
      <c r="S13" s="16">
        <v>0.5252</v>
      </c>
      <c r="T13" s="16">
        <v>6.8599999999999994E-2</v>
      </c>
    </row>
    <row r="14" spans="2:20">
      <c r="B14" s="6" t="s">
        <v>210</v>
      </c>
      <c r="C14" s="17">
        <v>6040315</v>
      </c>
      <c r="D14" s="6" t="s">
        <v>166</v>
      </c>
      <c r="E14" s="6"/>
      <c r="F14" s="6">
        <v>604</v>
      </c>
      <c r="G14" s="6" t="s">
        <v>211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732644</v>
      </c>
      <c r="P14" s="7">
        <v>99.09</v>
      </c>
      <c r="Q14" s="7">
        <v>725.98</v>
      </c>
      <c r="R14" s="8">
        <v>1E-4</v>
      </c>
      <c r="S14" s="8">
        <v>5.3E-3</v>
      </c>
      <c r="T14" s="8">
        <v>6.9999999999999999E-4</v>
      </c>
    </row>
    <row r="15" spans="2:20">
      <c r="B15" s="6" t="s">
        <v>212</v>
      </c>
      <c r="C15" s="17">
        <v>2310118</v>
      </c>
      <c r="D15" s="6" t="s">
        <v>166</v>
      </c>
      <c r="E15" s="6"/>
      <c r="F15" s="6">
        <v>231</v>
      </c>
      <c r="G15" s="6" t="s">
        <v>211</v>
      </c>
      <c r="H15" s="6" t="s">
        <v>98</v>
      </c>
      <c r="I15" s="6" t="s">
        <v>99</v>
      </c>
      <c r="J15" s="6"/>
      <c r="K15" s="17">
        <v>2.23</v>
      </c>
      <c r="L15" s="6" t="s">
        <v>100</v>
      </c>
      <c r="M15" s="18">
        <v>2.58E-2</v>
      </c>
      <c r="N15" s="8">
        <v>8.8999999999999999E-3</v>
      </c>
      <c r="O15" s="7">
        <v>286720</v>
      </c>
      <c r="P15" s="7">
        <v>108.11</v>
      </c>
      <c r="Q15" s="7">
        <v>309.97000000000003</v>
      </c>
      <c r="R15" s="8">
        <v>1E-4</v>
      </c>
      <c r="S15" s="8">
        <v>2.3E-3</v>
      </c>
      <c r="T15" s="8">
        <v>2.9999999999999997E-4</v>
      </c>
    </row>
    <row r="16" spans="2:20">
      <c r="B16" s="6" t="s">
        <v>213</v>
      </c>
      <c r="C16" s="17">
        <v>2310142</v>
      </c>
      <c r="D16" s="6" t="s">
        <v>166</v>
      </c>
      <c r="E16" s="6"/>
      <c r="F16" s="6">
        <v>231</v>
      </c>
      <c r="G16" s="6" t="s">
        <v>211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54438.34</v>
      </c>
      <c r="P16" s="7">
        <v>98.56</v>
      </c>
      <c r="Q16" s="7">
        <v>53.65</v>
      </c>
      <c r="R16" s="8">
        <v>0</v>
      </c>
      <c r="S16" s="8">
        <v>4.0000000000000002E-4</v>
      </c>
      <c r="T16" s="8">
        <v>1E-4</v>
      </c>
    </row>
    <row r="17" spans="2:20">
      <c r="B17" s="6" t="s">
        <v>214</v>
      </c>
      <c r="C17" s="17">
        <v>2310159</v>
      </c>
      <c r="D17" s="6" t="s">
        <v>166</v>
      </c>
      <c r="E17" s="6"/>
      <c r="F17" s="6">
        <v>231</v>
      </c>
      <c r="G17" s="6" t="s">
        <v>211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697785</v>
      </c>
      <c r="P17" s="7">
        <v>99.3</v>
      </c>
      <c r="Q17" s="7">
        <v>692.9</v>
      </c>
      <c r="R17" s="8">
        <v>2.0000000000000001E-4</v>
      </c>
      <c r="S17" s="8">
        <v>5.1000000000000004E-3</v>
      </c>
      <c r="T17" s="8">
        <v>6.9999999999999999E-4</v>
      </c>
    </row>
    <row r="18" spans="2:20">
      <c r="B18" s="6" t="s">
        <v>215</v>
      </c>
      <c r="C18" s="17">
        <v>1940535</v>
      </c>
      <c r="D18" s="6" t="s">
        <v>166</v>
      </c>
      <c r="E18" s="6"/>
      <c r="F18" s="6">
        <v>194</v>
      </c>
      <c r="G18" s="6" t="s">
        <v>211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160351</v>
      </c>
      <c r="P18" s="7">
        <v>126.97</v>
      </c>
      <c r="Q18" s="7">
        <v>203.6</v>
      </c>
      <c r="R18" s="8">
        <v>1E-4</v>
      </c>
      <c r="S18" s="8">
        <v>1.5E-3</v>
      </c>
      <c r="T18" s="8">
        <v>2.0000000000000001E-4</v>
      </c>
    </row>
    <row r="19" spans="2:20">
      <c r="B19" s="6" t="s">
        <v>216</v>
      </c>
      <c r="C19" s="17">
        <v>1940576</v>
      </c>
      <c r="D19" s="6" t="s">
        <v>166</v>
      </c>
      <c r="E19" s="6"/>
      <c r="F19" s="6">
        <v>194</v>
      </c>
      <c r="G19" s="6" t="s">
        <v>211</v>
      </c>
      <c r="H19" s="6" t="s">
        <v>98</v>
      </c>
      <c r="I19" s="6" t="s">
        <v>99</v>
      </c>
      <c r="J19" s="6"/>
      <c r="K19" s="17">
        <v>3.42</v>
      </c>
      <c r="L19" s="6" t="s">
        <v>100</v>
      </c>
      <c r="M19" s="18">
        <v>7.0000000000000001E-3</v>
      </c>
      <c r="N19" s="8">
        <v>7.1000000000000004E-3</v>
      </c>
      <c r="O19" s="7">
        <v>2110000</v>
      </c>
      <c r="P19" s="7">
        <v>101.05</v>
      </c>
      <c r="Q19" s="7">
        <v>2132.16</v>
      </c>
      <c r="R19" s="8">
        <v>4.0000000000000002E-4</v>
      </c>
      <c r="S19" s="8">
        <v>1.5699999999999999E-2</v>
      </c>
      <c r="T19" s="8">
        <v>2E-3</v>
      </c>
    </row>
    <row r="20" spans="2:20">
      <c r="B20" s="6" t="s">
        <v>217</v>
      </c>
      <c r="C20" s="17">
        <v>6040232</v>
      </c>
      <c r="D20" s="6" t="s">
        <v>166</v>
      </c>
      <c r="E20" s="6"/>
      <c r="F20" s="6">
        <v>604</v>
      </c>
      <c r="G20" s="6" t="s">
        <v>211</v>
      </c>
      <c r="H20" s="6" t="s">
        <v>126</v>
      </c>
      <c r="I20" s="6" t="s">
        <v>99</v>
      </c>
      <c r="J20" s="6"/>
      <c r="K20" s="17">
        <v>0.56999999999999995</v>
      </c>
      <c r="L20" s="6" t="s">
        <v>100</v>
      </c>
      <c r="M20" s="18">
        <v>4.3999999999999997E-2</v>
      </c>
      <c r="N20" s="8">
        <v>1.3599999999999999E-2</v>
      </c>
      <c r="O20" s="7">
        <v>52609.71</v>
      </c>
      <c r="P20" s="7">
        <v>123.82</v>
      </c>
      <c r="Q20" s="7">
        <v>65.14</v>
      </c>
      <c r="R20" s="8">
        <v>0</v>
      </c>
      <c r="S20" s="8">
        <v>5.0000000000000001E-4</v>
      </c>
      <c r="T20" s="8">
        <v>1E-4</v>
      </c>
    </row>
    <row r="21" spans="2:20">
      <c r="B21" s="6" t="s">
        <v>218</v>
      </c>
      <c r="C21" s="17">
        <v>6040273</v>
      </c>
      <c r="D21" s="6" t="s">
        <v>166</v>
      </c>
      <c r="E21" s="6"/>
      <c r="F21" s="6">
        <v>604</v>
      </c>
      <c r="G21" s="6" t="s">
        <v>211</v>
      </c>
      <c r="H21" s="6" t="s">
        <v>126</v>
      </c>
      <c r="I21" s="6" t="s">
        <v>99</v>
      </c>
      <c r="J21" s="6"/>
      <c r="K21" s="17">
        <v>0.93</v>
      </c>
      <c r="L21" s="6" t="s">
        <v>100</v>
      </c>
      <c r="M21" s="18">
        <v>2.5999999999999999E-2</v>
      </c>
      <c r="N21" s="8">
        <v>9.4999999999999998E-3</v>
      </c>
      <c r="O21" s="7">
        <v>450396</v>
      </c>
      <c r="P21" s="7">
        <v>107.95</v>
      </c>
      <c r="Q21" s="7">
        <v>486.2</v>
      </c>
      <c r="R21" s="8">
        <v>1E-4</v>
      </c>
      <c r="S21" s="8">
        <v>3.5999999999999999E-3</v>
      </c>
      <c r="T21" s="8">
        <v>5.0000000000000001E-4</v>
      </c>
    </row>
    <row r="22" spans="2:20">
      <c r="B22" s="6" t="s">
        <v>219</v>
      </c>
      <c r="C22" s="17">
        <v>6040299</v>
      </c>
      <c r="D22" s="6" t="s">
        <v>166</v>
      </c>
      <c r="E22" s="6"/>
      <c r="F22" s="6">
        <v>604</v>
      </c>
      <c r="G22" s="6" t="s">
        <v>211</v>
      </c>
      <c r="H22" s="6" t="s">
        <v>126</v>
      </c>
      <c r="I22" s="6" t="s">
        <v>99</v>
      </c>
      <c r="J22" s="6"/>
      <c r="K22" s="17">
        <v>3.8</v>
      </c>
      <c r="L22" s="6" t="s">
        <v>100</v>
      </c>
      <c r="M22" s="18">
        <v>3.4000000000000002E-2</v>
      </c>
      <c r="N22" s="8">
        <v>7.6E-3</v>
      </c>
      <c r="O22" s="7">
        <v>2163676</v>
      </c>
      <c r="P22" s="7">
        <v>116.36</v>
      </c>
      <c r="Q22" s="7">
        <v>2517.65</v>
      </c>
      <c r="R22" s="8">
        <v>1.1999999999999999E-3</v>
      </c>
      <c r="S22" s="8">
        <v>1.8499999999999999E-2</v>
      </c>
      <c r="T22" s="8">
        <v>2.3999999999999998E-3</v>
      </c>
    </row>
    <row r="23" spans="2:20">
      <c r="B23" s="6" t="s">
        <v>220</v>
      </c>
      <c r="C23" s="17">
        <v>2310076</v>
      </c>
      <c r="D23" s="6" t="s">
        <v>166</v>
      </c>
      <c r="E23" s="6"/>
      <c r="F23" s="6">
        <v>231</v>
      </c>
      <c r="G23" s="6" t="s">
        <v>211</v>
      </c>
      <c r="H23" s="6" t="s">
        <v>126</v>
      </c>
      <c r="I23" s="6" t="s">
        <v>99</v>
      </c>
      <c r="J23" s="6"/>
      <c r="K23" s="17">
        <v>2.87</v>
      </c>
      <c r="L23" s="6" t="s">
        <v>100</v>
      </c>
      <c r="M23" s="18">
        <v>0.03</v>
      </c>
      <c r="N23" s="8">
        <v>7.3000000000000001E-3</v>
      </c>
      <c r="O23" s="7">
        <v>200000</v>
      </c>
      <c r="P23" s="7">
        <v>112.78</v>
      </c>
      <c r="Q23" s="7">
        <v>225.56</v>
      </c>
      <c r="R23" s="8">
        <v>4.0000000000000002E-4</v>
      </c>
      <c r="S23" s="8">
        <v>1.6999999999999999E-3</v>
      </c>
      <c r="T23" s="8">
        <v>2.0000000000000001E-4</v>
      </c>
    </row>
    <row r="24" spans="2:20">
      <c r="B24" s="6" t="s">
        <v>221</v>
      </c>
      <c r="C24" s="17">
        <v>2310068</v>
      </c>
      <c r="D24" s="6" t="s">
        <v>166</v>
      </c>
      <c r="E24" s="6"/>
      <c r="F24" s="6">
        <v>231</v>
      </c>
      <c r="G24" s="6" t="s">
        <v>211</v>
      </c>
      <c r="H24" s="6" t="s">
        <v>126</v>
      </c>
      <c r="I24" s="6" t="s">
        <v>99</v>
      </c>
      <c r="J24" s="6"/>
      <c r="K24" s="17">
        <v>0.64</v>
      </c>
      <c r="L24" s="6" t="s">
        <v>100</v>
      </c>
      <c r="M24" s="18">
        <v>3.9E-2</v>
      </c>
      <c r="N24" s="8">
        <v>1.43E-2</v>
      </c>
      <c r="O24" s="7">
        <v>3546</v>
      </c>
      <c r="P24" s="7">
        <v>122.94</v>
      </c>
      <c r="Q24" s="7">
        <v>4.3600000000000003</v>
      </c>
      <c r="R24" s="8">
        <v>0</v>
      </c>
      <c r="S24" s="8">
        <v>0</v>
      </c>
      <c r="T24" s="8">
        <v>0</v>
      </c>
    </row>
    <row r="25" spans="2:20">
      <c r="B25" s="6" t="s">
        <v>222</v>
      </c>
      <c r="C25" s="17">
        <v>1138650</v>
      </c>
      <c r="D25" s="6" t="s">
        <v>166</v>
      </c>
      <c r="E25" s="6"/>
      <c r="F25" s="6">
        <v>1420</v>
      </c>
      <c r="G25" s="6" t="s">
        <v>223</v>
      </c>
      <c r="H25" s="6" t="s">
        <v>126</v>
      </c>
      <c r="I25" s="6" t="s">
        <v>224</v>
      </c>
      <c r="J25" s="6"/>
      <c r="K25" s="17">
        <v>7.24</v>
      </c>
      <c r="L25" s="6" t="s">
        <v>100</v>
      </c>
      <c r="M25" s="18">
        <v>1.34E-2</v>
      </c>
      <c r="N25" s="8">
        <v>1.7100000000000001E-2</v>
      </c>
      <c r="O25" s="7">
        <v>4277197</v>
      </c>
      <c r="P25" s="7">
        <v>98.16</v>
      </c>
      <c r="Q25" s="7">
        <v>4198.5</v>
      </c>
      <c r="R25" s="8">
        <v>1.9E-3</v>
      </c>
      <c r="S25" s="8">
        <v>3.0800000000000001E-2</v>
      </c>
      <c r="T25" s="8">
        <v>4.0000000000000001E-3</v>
      </c>
    </row>
    <row r="26" spans="2:20">
      <c r="B26" s="6" t="s">
        <v>225</v>
      </c>
      <c r="C26" s="17">
        <v>1940402</v>
      </c>
      <c r="D26" s="6" t="s">
        <v>166</v>
      </c>
      <c r="E26" s="6"/>
      <c r="F26" s="6">
        <v>194</v>
      </c>
      <c r="G26" s="6" t="s">
        <v>211</v>
      </c>
      <c r="H26" s="6" t="s">
        <v>126</v>
      </c>
      <c r="I26" s="6" t="s">
        <v>99</v>
      </c>
      <c r="J26" s="6"/>
      <c r="K26" s="17">
        <v>2.39</v>
      </c>
      <c r="L26" s="6" t="s">
        <v>100</v>
      </c>
      <c r="M26" s="18">
        <v>4.1000000000000002E-2</v>
      </c>
      <c r="N26" s="8">
        <v>9.2999999999999992E-3</v>
      </c>
      <c r="O26" s="7">
        <v>2143606</v>
      </c>
      <c r="P26" s="7">
        <v>132.1</v>
      </c>
      <c r="Q26" s="7">
        <v>2831.7</v>
      </c>
      <c r="R26" s="8">
        <v>5.9999999999999995E-4</v>
      </c>
      <c r="S26" s="8">
        <v>2.0799999999999999E-2</v>
      </c>
      <c r="T26" s="8">
        <v>2.7000000000000001E-3</v>
      </c>
    </row>
    <row r="27" spans="2:20">
      <c r="B27" s="6" t="s">
        <v>226</v>
      </c>
      <c r="C27" s="17">
        <v>1940501</v>
      </c>
      <c r="D27" s="6" t="s">
        <v>166</v>
      </c>
      <c r="E27" s="6"/>
      <c r="F27" s="6">
        <v>194</v>
      </c>
      <c r="G27" s="6" t="s">
        <v>211</v>
      </c>
      <c r="H27" s="6" t="s">
        <v>126</v>
      </c>
      <c r="I27" s="6" t="s">
        <v>99</v>
      </c>
      <c r="J27" s="6"/>
      <c r="K27" s="17">
        <v>4.3</v>
      </c>
      <c r="L27" s="6" t="s">
        <v>100</v>
      </c>
      <c r="M27" s="18">
        <v>0.04</v>
      </c>
      <c r="N27" s="8">
        <v>8.3000000000000001E-3</v>
      </c>
      <c r="O27" s="7">
        <v>1221411</v>
      </c>
      <c r="P27" s="7">
        <v>121.68</v>
      </c>
      <c r="Q27" s="7">
        <v>1486.21</v>
      </c>
      <c r="R27" s="8">
        <v>4.0000000000000002E-4</v>
      </c>
      <c r="S27" s="8">
        <v>1.09E-2</v>
      </c>
      <c r="T27" s="8">
        <v>1.4E-3</v>
      </c>
    </row>
    <row r="28" spans="2:20">
      <c r="B28" s="6" t="s">
        <v>227</v>
      </c>
      <c r="C28" s="17">
        <v>1122670</v>
      </c>
      <c r="D28" s="6" t="s">
        <v>166</v>
      </c>
      <c r="E28" s="6"/>
      <c r="F28" s="6">
        <v>1300</v>
      </c>
      <c r="G28" s="6" t="s">
        <v>223</v>
      </c>
      <c r="H28" s="6" t="s">
        <v>228</v>
      </c>
      <c r="I28" s="6" t="s">
        <v>99</v>
      </c>
      <c r="J28" s="6"/>
      <c r="K28" s="17">
        <v>1.25</v>
      </c>
      <c r="L28" s="6" t="s">
        <v>100</v>
      </c>
      <c r="M28" s="18">
        <v>3.2000000000000001E-2</v>
      </c>
      <c r="N28" s="8">
        <v>1.2800000000000001E-2</v>
      </c>
      <c r="O28" s="7">
        <v>69413.440000000002</v>
      </c>
      <c r="P28" s="7">
        <v>107.21</v>
      </c>
      <c r="Q28" s="7">
        <v>74.42</v>
      </c>
      <c r="R28" s="8">
        <v>2.0000000000000001E-4</v>
      </c>
      <c r="S28" s="8">
        <v>5.0000000000000001E-4</v>
      </c>
      <c r="T28" s="8">
        <v>1E-4</v>
      </c>
    </row>
    <row r="29" spans="2:20">
      <c r="B29" s="6" t="s">
        <v>229</v>
      </c>
      <c r="C29" s="17">
        <v>2300143</v>
      </c>
      <c r="D29" s="6" t="s">
        <v>166</v>
      </c>
      <c r="E29" s="6"/>
      <c r="F29" s="6">
        <v>230</v>
      </c>
      <c r="G29" s="6" t="s">
        <v>230</v>
      </c>
      <c r="H29" s="6" t="s">
        <v>228</v>
      </c>
      <c r="I29" s="6" t="s">
        <v>99</v>
      </c>
      <c r="J29" s="6"/>
      <c r="K29" s="17">
        <v>3.87</v>
      </c>
      <c r="L29" s="6" t="s">
        <v>100</v>
      </c>
      <c r="M29" s="18">
        <v>3.6999999999999998E-2</v>
      </c>
      <c r="N29" s="8">
        <v>1.18E-2</v>
      </c>
      <c r="O29" s="7">
        <v>275450</v>
      </c>
      <c r="P29" s="7">
        <v>114.5</v>
      </c>
      <c r="Q29" s="7">
        <v>315.39</v>
      </c>
      <c r="R29" s="8">
        <v>1E-4</v>
      </c>
      <c r="S29" s="8">
        <v>2.3E-3</v>
      </c>
      <c r="T29" s="8">
        <v>2.9999999999999997E-4</v>
      </c>
    </row>
    <row r="30" spans="2:20">
      <c r="B30" s="6" t="s">
        <v>231</v>
      </c>
      <c r="C30" s="17">
        <v>1126598</v>
      </c>
      <c r="D30" s="6" t="s">
        <v>166</v>
      </c>
      <c r="E30" s="6"/>
      <c r="F30" s="6">
        <v>1153</v>
      </c>
      <c r="G30" s="6" t="s">
        <v>211</v>
      </c>
      <c r="H30" s="6" t="s">
        <v>228</v>
      </c>
      <c r="I30" s="6" t="s">
        <v>99</v>
      </c>
      <c r="J30" s="6"/>
      <c r="K30" s="17">
        <v>2.68</v>
      </c>
      <c r="L30" s="6" t="s">
        <v>100</v>
      </c>
      <c r="M30" s="18">
        <v>2.8000000000000001E-2</v>
      </c>
      <c r="N30" s="8">
        <v>6.7999999999999996E-3</v>
      </c>
      <c r="O30" s="7">
        <v>54131</v>
      </c>
      <c r="P30" s="7">
        <v>107.61</v>
      </c>
      <c r="Q30" s="7">
        <v>58.25</v>
      </c>
      <c r="R30" s="8">
        <v>1E-4</v>
      </c>
      <c r="S30" s="8">
        <v>4.0000000000000002E-4</v>
      </c>
      <c r="T30" s="8">
        <v>1E-4</v>
      </c>
    </row>
    <row r="31" spans="2:20">
      <c r="B31" s="6" t="s">
        <v>232</v>
      </c>
      <c r="C31" s="17">
        <v>4160099</v>
      </c>
      <c r="D31" s="6" t="s">
        <v>166</v>
      </c>
      <c r="E31" s="6"/>
      <c r="F31" s="6">
        <v>416</v>
      </c>
      <c r="G31" s="6" t="s">
        <v>223</v>
      </c>
      <c r="H31" s="6" t="s">
        <v>228</v>
      </c>
      <c r="I31" s="6" t="s">
        <v>99</v>
      </c>
      <c r="J31" s="6"/>
      <c r="K31" s="17">
        <v>0.72</v>
      </c>
      <c r="L31" s="6" t="s">
        <v>100</v>
      </c>
      <c r="M31" s="18">
        <v>0.04</v>
      </c>
      <c r="N31" s="8">
        <v>1.2699999999999999E-2</v>
      </c>
      <c r="O31" s="7">
        <v>68644.210000000006</v>
      </c>
      <c r="P31" s="7">
        <v>125.43</v>
      </c>
      <c r="Q31" s="7">
        <v>86.1</v>
      </c>
      <c r="R31" s="8">
        <v>1.4E-3</v>
      </c>
      <c r="S31" s="8">
        <v>5.9999999999999995E-4</v>
      </c>
      <c r="T31" s="8">
        <v>1E-4</v>
      </c>
    </row>
    <row r="32" spans="2:20">
      <c r="B32" s="6" t="s">
        <v>233</v>
      </c>
      <c r="C32" s="17">
        <v>6040257</v>
      </c>
      <c r="D32" s="6" t="s">
        <v>166</v>
      </c>
      <c r="E32" s="6"/>
      <c r="F32" s="6">
        <v>604</v>
      </c>
      <c r="G32" s="6" t="s">
        <v>211</v>
      </c>
      <c r="H32" s="6" t="s">
        <v>228</v>
      </c>
      <c r="I32" s="6" t="s">
        <v>99</v>
      </c>
      <c r="J32" s="6"/>
      <c r="K32" s="17">
        <v>3.53</v>
      </c>
      <c r="L32" s="6" t="s">
        <v>100</v>
      </c>
      <c r="M32" s="18">
        <v>0.05</v>
      </c>
      <c r="N32" s="8">
        <v>1.12E-2</v>
      </c>
      <c r="O32" s="7">
        <v>53682</v>
      </c>
      <c r="P32" s="7">
        <v>126.03</v>
      </c>
      <c r="Q32" s="7">
        <v>67.66</v>
      </c>
      <c r="R32" s="8">
        <v>1E-4</v>
      </c>
      <c r="S32" s="8">
        <v>5.0000000000000001E-4</v>
      </c>
      <c r="T32" s="8">
        <v>1E-4</v>
      </c>
    </row>
    <row r="33" spans="2:20">
      <c r="B33" s="6" t="s">
        <v>234</v>
      </c>
      <c r="C33" s="17">
        <v>1128032</v>
      </c>
      <c r="D33" s="6" t="s">
        <v>166</v>
      </c>
      <c r="E33" s="6"/>
      <c r="F33" s="6">
        <v>1043</v>
      </c>
      <c r="G33" s="6" t="s">
        <v>223</v>
      </c>
      <c r="H33" s="6" t="s">
        <v>228</v>
      </c>
      <c r="I33" s="6" t="s">
        <v>99</v>
      </c>
      <c r="J33" s="6"/>
      <c r="K33" s="17">
        <v>5.62</v>
      </c>
      <c r="L33" s="6" t="s">
        <v>100</v>
      </c>
      <c r="M33" s="18">
        <v>3.0499999999999999E-2</v>
      </c>
      <c r="N33" s="8">
        <v>1.52E-2</v>
      </c>
      <c r="O33" s="7">
        <v>98284.09</v>
      </c>
      <c r="P33" s="7">
        <v>111.11</v>
      </c>
      <c r="Q33" s="7">
        <v>109.2</v>
      </c>
      <c r="R33" s="8">
        <v>4.0000000000000002E-4</v>
      </c>
      <c r="S33" s="8">
        <v>8.0000000000000004E-4</v>
      </c>
      <c r="T33" s="8">
        <v>1E-4</v>
      </c>
    </row>
    <row r="34" spans="2:20">
      <c r="B34" s="6" t="s">
        <v>235</v>
      </c>
      <c r="C34" s="17">
        <v>1940444</v>
      </c>
      <c r="D34" s="6" t="s">
        <v>166</v>
      </c>
      <c r="E34" s="6"/>
      <c r="F34" s="6">
        <v>194</v>
      </c>
      <c r="G34" s="6" t="s">
        <v>211</v>
      </c>
      <c r="H34" s="6" t="s">
        <v>228</v>
      </c>
      <c r="I34" s="6" t="s">
        <v>99</v>
      </c>
      <c r="J34" s="6"/>
      <c r="K34" s="17">
        <v>3.39</v>
      </c>
      <c r="L34" s="6" t="s">
        <v>100</v>
      </c>
      <c r="M34" s="18">
        <v>6.5000000000000002E-2</v>
      </c>
      <c r="N34" s="8">
        <v>1.04E-2</v>
      </c>
      <c r="O34" s="7">
        <v>2399269</v>
      </c>
      <c r="P34" s="7">
        <v>132.30000000000001</v>
      </c>
      <c r="Q34" s="7">
        <v>3174.23</v>
      </c>
      <c r="R34" s="8">
        <v>1.5E-3</v>
      </c>
      <c r="S34" s="8">
        <v>2.3300000000000001E-2</v>
      </c>
      <c r="T34" s="8">
        <v>3.0000000000000001E-3</v>
      </c>
    </row>
    <row r="35" spans="2:20">
      <c r="B35" s="6" t="s">
        <v>236</v>
      </c>
      <c r="C35" s="17">
        <v>3900271</v>
      </c>
      <c r="D35" s="6" t="s">
        <v>166</v>
      </c>
      <c r="E35" s="6"/>
      <c r="F35" s="6">
        <v>390</v>
      </c>
      <c r="G35" s="6" t="s">
        <v>223</v>
      </c>
      <c r="H35" s="6" t="s">
        <v>237</v>
      </c>
      <c r="I35" s="6" t="s">
        <v>99</v>
      </c>
      <c r="J35" s="6"/>
      <c r="K35" s="17">
        <v>3.19</v>
      </c>
      <c r="L35" s="6" t="s">
        <v>100</v>
      </c>
      <c r="M35" s="18">
        <v>4.4499999999999998E-2</v>
      </c>
      <c r="N35" s="8">
        <v>1.32E-2</v>
      </c>
      <c r="O35" s="7">
        <v>1271569</v>
      </c>
      <c r="P35" s="7">
        <v>115.58</v>
      </c>
      <c r="Q35" s="7">
        <v>1469.68</v>
      </c>
      <c r="R35" s="8">
        <v>1.6999999999999999E-3</v>
      </c>
      <c r="S35" s="8">
        <v>1.0800000000000001E-2</v>
      </c>
      <c r="T35" s="8">
        <v>1.4E-3</v>
      </c>
    </row>
    <row r="36" spans="2:20">
      <c r="B36" s="6" t="s">
        <v>238</v>
      </c>
      <c r="C36" s="17">
        <v>3900206</v>
      </c>
      <c r="D36" s="6" t="s">
        <v>166</v>
      </c>
      <c r="E36" s="6"/>
      <c r="F36" s="6">
        <v>390</v>
      </c>
      <c r="G36" s="6" t="s">
        <v>223</v>
      </c>
      <c r="H36" s="6" t="s">
        <v>237</v>
      </c>
      <c r="I36" s="6" t="s">
        <v>99</v>
      </c>
      <c r="J36" s="6"/>
      <c r="K36" s="17">
        <v>1.39</v>
      </c>
      <c r="L36" s="6" t="s">
        <v>100</v>
      </c>
      <c r="M36" s="18">
        <v>4.2500000000000003E-2</v>
      </c>
      <c r="N36" s="8">
        <v>1.2500000000000001E-2</v>
      </c>
      <c r="O36" s="7">
        <v>190630.65</v>
      </c>
      <c r="P36" s="7">
        <v>127.99</v>
      </c>
      <c r="Q36" s="7">
        <v>243.99</v>
      </c>
      <c r="R36" s="8">
        <v>2.9999999999999997E-4</v>
      </c>
      <c r="S36" s="8">
        <v>1.8E-3</v>
      </c>
      <c r="T36" s="8">
        <v>2.0000000000000001E-4</v>
      </c>
    </row>
    <row r="37" spans="2:20">
      <c r="B37" s="6" t="s">
        <v>239</v>
      </c>
      <c r="C37" s="17">
        <v>1126630</v>
      </c>
      <c r="D37" s="6" t="s">
        <v>166</v>
      </c>
      <c r="E37" s="6"/>
      <c r="F37" s="6">
        <v>1328</v>
      </c>
      <c r="G37" s="6" t="s">
        <v>223</v>
      </c>
      <c r="H37" s="6" t="s">
        <v>237</v>
      </c>
      <c r="I37" s="6" t="s">
        <v>99</v>
      </c>
      <c r="J37" s="6"/>
      <c r="K37" s="17">
        <v>4.18</v>
      </c>
      <c r="L37" s="6" t="s">
        <v>100</v>
      </c>
      <c r="M37" s="18">
        <v>4.8000000000000001E-2</v>
      </c>
      <c r="N37" s="8">
        <v>1.34E-2</v>
      </c>
      <c r="O37" s="7">
        <v>1271376</v>
      </c>
      <c r="P37" s="7">
        <v>117.63</v>
      </c>
      <c r="Q37" s="7">
        <v>1495.52</v>
      </c>
      <c r="R37" s="8">
        <v>1.1000000000000001E-3</v>
      </c>
      <c r="S37" s="8">
        <v>1.0999999999999999E-2</v>
      </c>
      <c r="T37" s="8">
        <v>1.4E-3</v>
      </c>
    </row>
    <row r="38" spans="2:20">
      <c r="B38" s="6" t="s">
        <v>240</v>
      </c>
      <c r="C38" s="17">
        <v>1122860</v>
      </c>
      <c r="D38" s="6" t="s">
        <v>166</v>
      </c>
      <c r="E38" s="6"/>
      <c r="F38" s="6">
        <v>1560</v>
      </c>
      <c r="G38" s="6" t="s">
        <v>223</v>
      </c>
      <c r="H38" s="6" t="s">
        <v>237</v>
      </c>
      <c r="I38" s="6" t="s">
        <v>99</v>
      </c>
      <c r="J38" s="6"/>
      <c r="K38" s="17">
        <v>2.1800000000000002</v>
      </c>
      <c r="L38" s="6" t="s">
        <v>100</v>
      </c>
      <c r="M38" s="18">
        <v>4.8000000000000001E-2</v>
      </c>
      <c r="N38" s="8">
        <v>1.46E-2</v>
      </c>
      <c r="O38" s="7">
        <v>353326.54</v>
      </c>
      <c r="P38" s="7">
        <v>113.24</v>
      </c>
      <c r="Q38" s="7">
        <v>400.11</v>
      </c>
      <c r="R38" s="8">
        <v>1.5E-3</v>
      </c>
      <c r="S38" s="8">
        <v>2.8999999999999998E-3</v>
      </c>
      <c r="T38" s="8">
        <v>4.0000000000000002E-4</v>
      </c>
    </row>
    <row r="39" spans="2:20">
      <c r="B39" s="6" t="s">
        <v>241</v>
      </c>
      <c r="C39" s="17">
        <v>1128347</v>
      </c>
      <c r="D39" s="6" t="s">
        <v>166</v>
      </c>
      <c r="E39" s="6"/>
      <c r="F39" s="6">
        <v>1560</v>
      </c>
      <c r="G39" s="6" t="s">
        <v>223</v>
      </c>
      <c r="H39" s="6" t="s">
        <v>237</v>
      </c>
      <c r="I39" s="6" t="s">
        <v>99</v>
      </c>
      <c r="J39" s="6"/>
      <c r="K39" s="17">
        <v>4.9800000000000004</v>
      </c>
      <c r="L39" s="6" t="s">
        <v>100</v>
      </c>
      <c r="M39" s="18">
        <v>3.2899999999999999E-2</v>
      </c>
      <c r="N39" s="8">
        <v>1.7999999999999999E-2</v>
      </c>
      <c r="O39" s="7">
        <v>67096.740000000005</v>
      </c>
      <c r="P39" s="7">
        <v>108.82</v>
      </c>
      <c r="Q39" s="7">
        <v>73.010000000000005</v>
      </c>
      <c r="R39" s="8">
        <v>2.9999999999999997E-4</v>
      </c>
      <c r="S39" s="8">
        <v>5.0000000000000001E-4</v>
      </c>
      <c r="T39" s="8">
        <v>1E-4</v>
      </c>
    </row>
    <row r="40" spans="2:20">
      <c r="B40" s="6" t="s">
        <v>242</v>
      </c>
      <c r="C40" s="17">
        <v>1133040</v>
      </c>
      <c r="D40" s="6" t="s">
        <v>166</v>
      </c>
      <c r="E40" s="6"/>
      <c r="F40" s="6">
        <v>1560</v>
      </c>
      <c r="G40" s="6" t="s">
        <v>223</v>
      </c>
      <c r="H40" s="6" t="s">
        <v>237</v>
      </c>
      <c r="I40" s="6" t="s">
        <v>99</v>
      </c>
      <c r="J40" s="6"/>
      <c r="K40" s="17">
        <v>7.21</v>
      </c>
      <c r="L40" s="6" t="s">
        <v>100</v>
      </c>
      <c r="M40" s="18">
        <v>3.3000000000000002E-2</v>
      </c>
      <c r="N40" s="8">
        <v>2.69E-2</v>
      </c>
      <c r="O40" s="7">
        <v>6449.61</v>
      </c>
      <c r="P40" s="7">
        <v>105.25</v>
      </c>
      <c r="Q40" s="7">
        <v>6.79</v>
      </c>
      <c r="R40" s="8">
        <v>0</v>
      </c>
      <c r="S40" s="8">
        <v>0</v>
      </c>
      <c r="T40" s="8">
        <v>0</v>
      </c>
    </row>
    <row r="41" spans="2:20">
      <c r="B41" s="6" t="s">
        <v>243</v>
      </c>
      <c r="C41" s="17">
        <v>7590110</v>
      </c>
      <c r="D41" s="6" t="s">
        <v>166</v>
      </c>
      <c r="E41" s="6"/>
      <c r="F41" s="6">
        <v>759</v>
      </c>
      <c r="G41" s="6" t="s">
        <v>223</v>
      </c>
      <c r="H41" s="6" t="s">
        <v>237</v>
      </c>
      <c r="I41" s="6" t="s">
        <v>99</v>
      </c>
      <c r="J41" s="6"/>
      <c r="K41" s="17">
        <v>0.98</v>
      </c>
      <c r="L41" s="6" t="s">
        <v>100</v>
      </c>
      <c r="M41" s="18">
        <v>4.5499999999999999E-2</v>
      </c>
      <c r="N41" s="8">
        <v>1.29E-2</v>
      </c>
      <c r="O41" s="7">
        <v>583665.6</v>
      </c>
      <c r="P41" s="7">
        <v>124.17</v>
      </c>
      <c r="Q41" s="7">
        <v>724.74</v>
      </c>
      <c r="R41" s="8">
        <v>2.0999999999999999E-3</v>
      </c>
      <c r="S41" s="8">
        <v>5.3E-3</v>
      </c>
      <c r="T41" s="8">
        <v>6.9999999999999999E-4</v>
      </c>
    </row>
    <row r="42" spans="2:20">
      <c r="B42" s="6" t="s">
        <v>244</v>
      </c>
      <c r="C42" s="17">
        <v>1260462</v>
      </c>
      <c r="D42" s="6" t="s">
        <v>166</v>
      </c>
      <c r="E42" s="6"/>
      <c r="F42" s="6">
        <v>126</v>
      </c>
      <c r="G42" s="6" t="s">
        <v>223</v>
      </c>
      <c r="H42" s="6" t="s">
        <v>237</v>
      </c>
      <c r="I42" s="6" t="s">
        <v>99</v>
      </c>
      <c r="J42" s="6"/>
      <c r="K42" s="17">
        <v>1.66</v>
      </c>
      <c r="L42" s="6" t="s">
        <v>100</v>
      </c>
      <c r="M42" s="18">
        <v>5.2999999999999999E-2</v>
      </c>
      <c r="N42" s="8">
        <v>1.6899999999999998E-2</v>
      </c>
      <c r="O42" s="7">
        <v>48218.44</v>
      </c>
      <c r="P42" s="7">
        <v>125.3</v>
      </c>
      <c r="Q42" s="7">
        <v>60.42</v>
      </c>
      <c r="R42" s="8">
        <v>1E-4</v>
      </c>
      <c r="S42" s="8">
        <v>4.0000000000000002E-4</v>
      </c>
      <c r="T42" s="8">
        <v>1E-4</v>
      </c>
    </row>
    <row r="43" spans="2:20">
      <c r="B43" s="6" t="s">
        <v>245</v>
      </c>
      <c r="C43" s="17">
        <v>1260546</v>
      </c>
      <c r="D43" s="6" t="s">
        <v>166</v>
      </c>
      <c r="E43" s="6"/>
      <c r="F43" s="6">
        <v>126</v>
      </c>
      <c r="G43" s="6" t="s">
        <v>223</v>
      </c>
      <c r="H43" s="6" t="s">
        <v>237</v>
      </c>
      <c r="I43" s="6" t="s">
        <v>99</v>
      </c>
      <c r="J43" s="6"/>
      <c r="K43" s="17">
        <v>5.29</v>
      </c>
      <c r="L43" s="6" t="s">
        <v>100</v>
      </c>
      <c r="M43" s="18">
        <v>5.3499999999999999E-2</v>
      </c>
      <c r="N43" s="8">
        <v>2.8400000000000002E-2</v>
      </c>
      <c r="O43" s="7">
        <v>461257</v>
      </c>
      <c r="P43" s="7">
        <v>116.91</v>
      </c>
      <c r="Q43" s="7">
        <v>539.26</v>
      </c>
      <c r="R43" s="8">
        <v>2.0000000000000001E-4</v>
      </c>
      <c r="S43" s="8">
        <v>4.0000000000000001E-3</v>
      </c>
      <c r="T43" s="8">
        <v>5.0000000000000001E-4</v>
      </c>
    </row>
    <row r="44" spans="2:20">
      <c r="B44" s="6" t="s">
        <v>246</v>
      </c>
      <c r="C44" s="17">
        <v>1260397</v>
      </c>
      <c r="D44" s="6" t="s">
        <v>166</v>
      </c>
      <c r="E44" s="6"/>
      <c r="F44" s="6">
        <v>126</v>
      </c>
      <c r="G44" s="6" t="s">
        <v>223</v>
      </c>
      <c r="H44" s="6" t="s">
        <v>237</v>
      </c>
      <c r="I44" s="6" t="s">
        <v>99</v>
      </c>
      <c r="J44" s="6"/>
      <c r="K44" s="17">
        <v>3.31</v>
      </c>
      <c r="L44" s="6" t="s">
        <v>100</v>
      </c>
      <c r="M44" s="18">
        <v>5.0999999999999997E-2</v>
      </c>
      <c r="N44" s="8">
        <v>1.8599999999999998E-2</v>
      </c>
      <c r="O44" s="7">
        <v>6821</v>
      </c>
      <c r="P44" s="7">
        <v>133.83000000000001</v>
      </c>
      <c r="Q44" s="7">
        <v>9.1300000000000008</v>
      </c>
      <c r="R44" s="8">
        <v>0</v>
      </c>
      <c r="S44" s="8">
        <v>1E-4</v>
      </c>
      <c r="T44" s="8">
        <v>0</v>
      </c>
    </row>
    <row r="45" spans="2:20">
      <c r="B45" s="6" t="s">
        <v>247</v>
      </c>
      <c r="C45" s="17">
        <v>1128875</v>
      </c>
      <c r="D45" s="6" t="s">
        <v>166</v>
      </c>
      <c r="E45" s="6"/>
      <c r="F45" s="6">
        <v>1367</v>
      </c>
      <c r="G45" s="6" t="s">
        <v>248</v>
      </c>
      <c r="H45" s="6" t="s">
        <v>237</v>
      </c>
      <c r="I45" s="6" t="s">
        <v>99</v>
      </c>
      <c r="J45" s="6"/>
      <c r="K45" s="17">
        <v>5.24</v>
      </c>
      <c r="L45" s="6" t="s">
        <v>100</v>
      </c>
      <c r="M45" s="18">
        <v>2.8000000000000001E-2</v>
      </c>
      <c r="N45" s="8">
        <v>1.5299999999999999E-2</v>
      </c>
      <c r="O45" s="7">
        <v>239852</v>
      </c>
      <c r="P45" s="7">
        <v>108.07</v>
      </c>
      <c r="Q45" s="7">
        <v>259.20999999999998</v>
      </c>
      <c r="R45" s="8">
        <v>1.1000000000000001E-3</v>
      </c>
      <c r="S45" s="8">
        <v>1.9E-3</v>
      </c>
      <c r="T45" s="8">
        <v>2.0000000000000001E-4</v>
      </c>
    </row>
    <row r="46" spans="2:20">
      <c r="B46" s="6" t="s">
        <v>249</v>
      </c>
      <c r="C46" s="17">
        <v>3230224</v>
      </c>
      <c r="D46" s="6" t="s">
        <v>166</v>
      </c>
      <c r="E46" s="6"/>
      <c r="F46" s="6">
        <v>323</v>
      </c>
      <c r="G46" s="6" t="s">
        <v>223</v>
      </c>
      <c r="H46" s="6" t="s">
        <v>237</v>
      </c>
      <c r="I46" s="6" t="s">
        <v>99</v>
      </c>
      <c r="J46" s="6"/>
      <c r="K46" s="17">
        <v>3.15</v>
      </c>
      <c r="L46" s="6" t="s">
        <v>100</v>
      </c>
      <c r="M46" s="18">
        <v>5.8500000000000003E-2</v>
      </c>
      <c r="N46" s="8">
        <v>1.61E-2</v>
      </c>
      <c r="O46" s="7">
        <v>381437.36</v>
      </c>
      <c r="P46" s="7">
        <v>124.43</v>
      </c>
      <c r="Q46" s="7">
        <v>474.62</v>
      </c>
      <c r="R46" s="8">
        <v>2.0000000000000001E-4</v>
      </c>
      <c r="S46" s="8">
        <v>3.5000000000000001E-3</v>
      </c>
      <c r="T46" s="8">
        <v>5.0000000000000001E-4</v>
      </c>
    </row>
    <row r="47" spans="2:20">
      <c r="B47" s="6" t="s">
        <v>250</v>
      </c>
      <c r="C47" s="17">
        <v>3230166</v>
      </c>
      <c r="D47" s="6" t="s">
        <v>166</v>
      </c>
      <c r="E47" s="6"/>
      <c r="F47" s="6">
        <v>323</v>
      </c>
      <c r="G47" s="6" t="s">
        <v>223</v>
      </c>
      <c r="H47" s="6" t="s">
        <v>237</v>
      </c>
      <c r="I47" s="6" t="s">
        <v>99</v>
      </c>
      <c r="J47" s="6"/>
      <c r="K47" s="17">
        <v>4.66</v>
      </c>
      <c r="L47" s="6" t="s">
        <v>100</v>
      </c>
      <c r="M47" s="18">
        <v>2.5499999999999998E-2</v>
      </c>
      <c r="N47" s="8">
        <v>1.4E-2</v>
      </c>
      <c r="O47" s="7">
        <v>27791.1</v>
      </c>
      <c r="P47" s="7">
        <v>106.44</v>
      </c>
      <c r="Q47" s="7">
        <v>29.58</v>
      </c>
      <c r="R47" s="8">
        <v>0</v>
      </c>
      <c r="S47" s="8">
        <v>2.0000000000000001E-4</v>
      </c>
      <c r="T47" s="8">
        <v>0</v>
      </c>
    </row>
    <row r="48" spans="2:20">
      <c r="B48" s="6" t="s">
        <v>251</v>
      </c>
      <c r="C48" s="17">
        <v>3230174</v>
      </c>
      <c r="D48" s="6" t="s">
        <v>166</v>
      </c>
      <c r="E48" s="6"/>
      <c r="F48" s="6">
        <v>323</v>
      </c>
      <c r="G48" s="6" t="s">
        <v>223</v>
      </c>
      <c r="H48" s="6" t="s">
        <v>237</v>
      </c>
      <c r="I48" s="6" t="s">
        <v>99</v>
      </c>
      <c r="J48" s="6"/>
      <c r="K48" s="17">
        <v>3.4</v>
      </c>
      <c r="L48" s="6" t="s">
        <v>100</v>
      </c>
      <c r="M48" s="18">
        <v>2.29E-2</v>
      </c>
      <c r="N48" s="8">
        <v>1.4500000000000001E-2</v>
      </c>
      <c r="O48" s="7">
        <v>104157.72</v>
      </c>
      <c r="P48" s="7">
        <v>102.93</v>
      </c>
      <c r="Q48" s="7">
        <v>107.21</v>
      </c>
      <c r="R48" s="8">
        <v>2.0000000000000001E-4</v>
      </c>
      <c r="S48" s="8">
        <v>8.0000000000000004E-4</v>
      </c>
      <c r="T48" s="8">
        <v>1E-4</v>
      </c>
    </row>
    <row r="49" spans="2:20">
      <c r="B49" s="6" t="s">
        <v>252</v>
      </c>
      <c r="C49" s="17">
        <v>3230208</v>
      </c>
      <c r="D49" s="6" t="s">
        <v>166</v>
      </c>
      <c r="E49" s="6"/>
      <c r="F49" s="6">
        <v>323</v>
      </c>
      <c r="G49" s="6" t="s">
        <v>223</v>
      </c>
      <c r="H49" s="6" t="s">
        <v>237</v>
      </c>
      <c r="I49" s="6" t="s">
        <v>99</v>
      </c>
      <c r="J49" s="6"/>
      <c r="K49" s="17">
        <v>7.25</v>
      </c>
      <c r="L49" s="6" t="s">
        <v>100</v>
      </c>
      <c r="M49" s="18">
        <v>2.3E-2</v>
      </c>
      <c r="N49" s="8">
        <v>2.58E-2</v>
      </c>
      <c r="O49" s="7">
        <v>1101506.98</v>
      </c>
      <c r="P49" s="7">
        <v>99.32</v>
      </c>
      <c r="Q49" s="7">
        <v>1094.02</v>
      </c>
      <c r="R49" s="8">
        <v>2E-3</v>
      </c>
      <c r="S49" s="8">
        <v>8.0000000000000002E-3</v>
      </c>
      <c r="T49" s="8">
        <v>1E-3</v>
      </c>
    </row>
    <row r="50" spans="2:20">
      <c r="B50" s="6" t="s">
        <v>253</v>
      </c>
      <c r="C50" s="17">
        <v>3230091</v>
      </c>
      <c r="D50" s="6" t="s">
        <v>166</v>
      </c>
      <c r="E50" s="6"/>
      <c r="F50" s="6">
        <v>323</v>
      </c>
      <c r="G50" s="6" t="s">
        <v>223</v>
      </c>
      <c r="H50" s="6" t="s">
        <v>237</v>
      </c>
      <c r="I50" s="6" t="s">
        <v>99</v>
      </c>
      <c r="J50" s="6"/>
      <c r="K50" s="17">
        <v>3.33</v>
      </c>
      <c r="L50" s="6" t="s">
        <v>100</v>
      </c>
      <c r="M50" s="18">
        <v>5.0999999999999997E-2</v>
      </c>
      <c r="N50" s="8">
        <v>1.0999999999999999E-2</v>
      </c>
      <c r="O50" s="7">
        <v>2234564.98</v>
      </c>
      <c r="P50" s="7">
        <v>127.02</v>
      </c>
      <c r="Q50" s="7">
        <v>2838.34</v>
      </c>
      <c r="R50" s="8">
        <v>1.9E-3</v>
      </c>
      <c r="S50" s="8">
        <v>2.0799999999999999E-2</v>
      </c>
      <c r="T50" s="8">
        <v>2.7000000000000001E-3</v>
      </c>
    </row>
    <row r="51" spans="2:20">
      <c r="B51" s="6" t="s">
        <v>254</v>
      </c>
      <c r="C51" s="17">
        <v>3230125</v>
      </c>
      <c r="D51" s="6" t="s">
        <v>166</v>
      </c>
      <c r="E51" s="6"/>
      <c r="F51" s="6">
        <v>323</v>
      </c>
      <c r="G51" s="6" t="s">
        <v>223</v>
      </c>
      <c r="H51" s="6" t="s">
        <v>237</v>
      </c>
      <c r="I51" s="6" t="s">
        <v>99</v>
      </c>
      <c r="J51" s="6"/>
      <c r="K51" s="17">
        <v>3.75</v>
      </c>
      <c r="L51" s="6" t="s">
        <v>100</v>
      </c>
      <c r="M51" s="18">
        <v>4.9000000000000002E-2</v>
      </c>
      <c r="N51" s="8">
        <v>1.54E-2</v>
      </c>
      <c r="O51" s="7">
        <v>41747.61</v>
      </c>
      <c r="P51" s="7">
        <v>115.32</v>
      </c>
      <c r="Q51" s="7">
        <v>48.14</v>
      </c>
      <c r="R51" s="8">
        <v>0</v>
      </c>
      <c r="S51" s="8">
        <v>4.0000000000000002E-4</v>
      </c>
      <c r="T51" s="8">
        <v>0</v>
      </c>
    </row>
    <row r="52" spans="2:20">
      <c r="B52" s="6" t="s">
        <v>255</v>
      </c>
      <c r="C52" s="17">
        <v>1120823</v>
      </c>
      <c r="D52" s="6" t="s">
        <v>166</v>
      </c>
      <c r="E52" s="6"/>
      <c r="F52" s="6">
        <v>1239</v>
      </c>
      <c r="G52" s="6" t="s">
        <v>211</v>
      </c>
      <c r="H52" s="6" t="s">
        <v>256</v>
      </c>
      <c r="I52" s="6" t="s">
        <v>224</v>
      </c>
      <c r="J52" s="6"/>
      <c r="K52" s="17">
        <v>0.98</v>
      </c>
      <c r="L52" s="6" t="s">
        <v>100</v>
      </c>
      <c r="M52" s="18">
        <v>3.1E-2</v>
      </c>
      <c r="N52" s="8">
        <v>9.7000000000000003E-3</v>
      </c>
      <c r="O52" s="7">
        <v>70693</v>
      </c>
      <c r="P52" s="7">
        <v>107.9</v>
      </c>
      <c r="Q52" s="7">
        <v>76.28</v>
      </c>
      <c r="R52" s="8">
        <v>5.9999999999999995E-4</v>
      </c>
      <c r="S52" s="8">
        <v>5.9999999999999995E-4</v>
      </c>
      <c r="T52" s="8">
        <v>1E-4</v>
      </c>
    </row>
    <row r="53" spans="2:20">
      <c r="B53" s="6" t="s">
        <v>257</v>
      </c>
      <c r="C53" s="17">
        <v>1124080</v>
      </c>
      <c r="D53" s="6" t="s">
        <v>166</v>
      </c>
      <c r="E53" s="6"/>
      <c r="F53" s="6">
        <v>1239</v>
      </c>
      <c r="G53" s="6" t="s">
        <v>211</v>
      </c>
      <c r="H53" s="6" t="s">
        <v>256</v>
      </c>
      <c r="I53" s="6" t="s">
        <v>224</v>
      </c>
      <c r="J53" s="6"/>
      <c r="K53" s="17">
        <v>3.54</v>
      </c>
      <c r="L53" s="6" t="s">
        <v>100</v>
      </c>
      <c r="M53" s="18">
        <v>4.1500000000000002E-2</v>
      </c>
      <c r="N53" s="8">
        <v>8.5000000000000006E-3</v>
      </c>
      <c r="O53" s="7">
        <v>192685</v>
      </c>
      <c r="P53" s="7">
        <v>116.28</v>
      </c>
      <c r="Q53" s="7">
        <v>224.05</v>
      </c>
      <c r="R53" s="8">
        <v>5.9999999999999995E-4</v>
      </c>
      <c r="S53" s="8">
        <v>1.6000000000000001E-3</v>
      </c>
      <c r="T53" s="8">
        <v>2.0000000000000001E-4</v>
      </c>
    </row>
    <row r="54" spans="2:20">
      <c r="B54" s="6" t="s">
        <v>258</v>
      </c>
      <c r="C54" s="17">
        <v>5760160</v>
      </c>
      <c r="D54" s="6" t="s">
        <v>166</v>
      </c>
      <c r="E54" s="6"/>
      <c r="F54" s="6">
        <v>576</v>
      </c>
      <c r="G54" s="6" t="s">
        <v>259</v>
      </c>
      <c r="H54" s="6" t="s">
        <v>256</v>
      </c>
      <c r="I54" s="6" t="s">
        <v>99</v>
      </c>
      <c r="J54" s="6"/>
      <c r="K54" s="17">
        <v>2.33</v>
      </c>
      <c r="L54" s="6" t="s">
        <v>100</v>
      </c>
      <c r="M54" s="18">
        <v>4.7E-2</v>
      </c>
      <c r="N54" s="8">
        <v>1.9900000000000001E-2</v>
      </c>
      <c r="O54" s="7">
        <v>2657273</v>
      </c>
      <c r="P54" s="7">
        <v>127.91</v>
      </c>
      <c r="Q54" s="7">
        <v>3398.92</v>
      </c>
      <c r="R54" s="8">
        <v>1.1000000000000001E-3</v>
      </c>
      <c r="S54" s="8">
        <v>2.4899999999999999E-2</v>
      </c>
      <c r="T54" s="8">
        <v>3.3E-3</v>
      </c>
    </row>
    <row r="55" spans="2:20">
      <c r="B55" s="6" t="s">
        <v>260</v>
      </c>
      <c r="C55" s="17">
        <v>6130207</v>
      </c>
      <c r="D55" s="6" t="s">
        <v>166</v>
      </c>
      <c r="E55" s="6"/>
      <c r="F55" s="6">
        <v>613</v>
      </c>
      <c r="G55" s="6" t="s">
        <v>223</v>
      </c>
      <c r="H55" s="6" t="s">
        <v>256</v>
      </c>
      <c r="I55" s="6" t="s">
        <v>224</v>
      </c>
      <c r="J55" s="6"/>
      <c r="K55" s="17">
        <v>7.3</v>
      </c>
      <c r="L55" s="6" t="s">
        <v>100</v>
      </c>
      <c r="M55" s="18">
        <v>1.5800000000000002E-2</v>
      </c>
      <c r="N55" s="8">
        <v>1.7600000000000001E-2</v>
      </c>
      <c r="O55" s="7">
        <v>6400000</v>
      </c>
      <c r="P55" s="7">
        <v>99.07</v>
      </c>
      <c r="Q55" s="7">
        <v>6340.48</v>
      </c>
      <c r="R55" s="8">
        <v>2.0299999999999999E-2</v>
      </c>
      <c r="S55" s="8">
        <v>4.65E-2</v>
      </c>
      <c r="T55" s="8">
        <v>6.1000000000000004E-3</v>
      </c>
    </row>
    <row r="56" spans="2:20">
      <c r="B56" s="6" t="s">
        <v>261</v>
      </c>
      <c r="C56" s="17">
        <v>6130173</v>
      </c>
      <c r="D56" s="6" t="s">
        <v>166</v>
      </c>
      <c r="E56" s="6"/>
      <c r="F56" s="6">
        <v>613</v>
      </c>
      <c r="G56" s="6" t="s">
        <v>223</v>
      </c>
      <c r="H56" s="6" t="s">
        <v>256</v>
      </c>
      <c r="I56" s="6" t="s">
        <v>224</v>
      </c>
      <c r="J56" s="6"/>
      <c r="K56" s="17">
        <v>2.27</v>
      </c>
      <c r="L56" s="6" t="s">
        <v>100</v>
      </c>
      <c r="M56" s="18">
        <v>4.4299999999999999E-2</v>
      </c>
      <c r="N56" s="8">
        <v>1.54E-2</v>
      </c>
      <c r="O56" s="7">
        <v>580871.57999999996</v>
      </c>
      <c r="P56" s="7">
        <v>109.66</v>
      </c>
      <c r="Q56" s="7">
        <v>636.98</v>
      </c>
      <c r="R56" s="8">
        <v>1.5E-3</v>
      </c>
      <c r="S56" s="8">
        <v>4.7000000000000002E-3</v>
      </c>
      <c r="T56" s="8">
        <v>5.9999999999999995E-4</v>
      </c>
    </row>
    <row r="57" spans="2:20">
      <c r="B57" s="6" t="s">
        <v>262</v>
      </c>
      <c r="C57" s="17">
        <v>6130124</v>
      </c>
      <c r="D57" s="6" t="s">
        <v>166</v>
      </c>
      <c r="E57" s="6"/>
      <c r="F57" s="6">
        <v>613</v>
      </c>
      <c r="G57" s="6" t="s">
        <v>223</v>
      </c>
      <c r="H57" s="6" t="s">
        <v>256</v>
      </c>
      <c r="I57" s="6" t="s">
        <v>224</v>
      </c>
      <c r="J57" s="6"/>
      <c r="K57" s="17">
        <v>0.56000000000000005</v>
      </c>
      <c r="L57" s="6" t="s">
        <v>100</v>
      </c>
      <c r="M57" s="18">
        <v>4.8000000000000001E-2</v>
      </c>
      <c r="N57" s="8">
        <v>3.1099999999999999E-2</v>
      </c>
      <c r="O57" s="7">
        <v>240458</v>
      </c>
      <c r="P57" s="7">
        <v>107.2</v>
      </c>
      <c r="Q57" s="7">
        <v>257.77</v>
      </c>
      <c r="R57" s="8">
        <v>3.0000000000000001E-3</v>
      </c>
      <c r="S57" s="8">
        <v>1.9E-3</v>
      </c>
      <c r="T57" s="8">
        <v>2.0000000000000001E-4</v>
      </c>
    </row>
    <row r="58" spans="2:20">
      <c r="B58" s="6" t="s">
        <v>263</v>
      </c>
      <c r="C58" s="17">
        <v>6990188</v>
      </c>
      <c r="D58" s="6" t="s">
        <v>166</v>
      </c>
      <c r="E58" s="6"/>
      <c r="F58" s="6">
        <v>699</v>
      </c>
      <c r="G58" s="6" t="s">
        <v>223</v>
      </c>
      <c r="H58" s="6" t="s">
        <v>256</v>
      </c>
      <c r="I58" s="6" t="s">
        <v>224</v>
      </c>
      <c r="J58" s="6"/>
      <c r="K58" s="17">
        <v>3.52</v>
      </c>
      <c r="L58" s="6" t="s">
        <v>100</v>
      </c>
      <c r="M58" s="18">
        <v>4.9500000000000002E-2</v>
      </c>
      <c r="N58" s="8">
        <v>1.7600000000000001E-2</v>
      </c>
      <c r="O58" s="7">
        <v>108062.1</v>
      </c>
      <c r="P58" s="7">
        <v>113.86</v>
      </c>
      <c r="Q58" s="7">
        <v>123.04</v>
      </c>
      <c r="R58" s="8">
        <v>1E-4</v>
      </c>
      <c r="S58" s="8">
        <v>8.9999999999999998E-4</v>
      </c>
      <c r="T58" s="8">
        <v>1E-4</v>
      </c>
    </row>
    <row r="59" spans="2:20">
      <c r="B59" s="6" t="s">
        <v>264</v>
      </c>
      <c r="C59" s="17">
        <v>1096270</v>
      </c>
      <c r="D59" s="6" t="s">
        <v>166</v>
      </c>
      <c r="E59" s="6"/>
      <c r="F59" s="6">
        <v>2066</v>
      </c>
      <c r="G59" s="6" t="s">
        <v>230</v>
      </c>
      <c r="H59" s="6" t="s">
        <v>256</v>
      </c>
      <c r="I59" s="6" t="s">
        <v>99</v>
      </c>
      <c r="J59" s="6"/>
      <c r="K59" s="17">
        <v>0.25</v>
      </c>
      <c r="L59" s="6" t="s">
        <v>100</v>
      </c>
      <c r="M59" s="18">
        <v>5.2999999999999999E-2</v>
      </c>
      <c r="N59" s="8">
        <v>4.2000000000000003E-2</v>
      </c>
      <c r="O59" s="7">
        <v>209183.35</v>
      </c>
      <c r="P59" s="7">
        <v>124.42</v>
      </c>
      <c r="Q59" s="7">
        <v>260.27</v>
      </c>
      <c r="R59" s="8">
        <v>1.1000000000000001E-3</v>
      </c>
      <c r="S59" s="8">
        <v>1.9E-3</v>
      </c>
      <c r="T59" s="8">
        <v>2.0000000000000001E-4</v>
      </c>
    </row>
    <row r="60" spans="2:20">
      <c r="B60" s="6" t="s">
        <v>265</v>
      </c>
      <c r="C60" s="17">
        <v>1107333</v>
      </c>
      <c r="D60" s="6" t="s">
        <v>166</v>
      </c>
      <c r="E60" s="6"/>
      <c r="F60" s="6">
        <v>2066</v>
      </c>
      <c r="G60" s="6" t="s">
        <v>230</v>
      </c>
      <c r="H60" s="6" t="s">
        <v>256</v>
      </c>
      <c r="I60" s="6" t="s">
        <v>99</v>
      </c>
      <c r="J60" s="6"/>
      <c r="K60" s="17">
        <v>0.74</v>
      </c>
      <c r="L60" s="6" t="s">
        <v>100</v>
      </c>
      <c r="M60" s="18">
        <v>5.1900000000000002E-2</v>
      </c>
      <c r="N60" s="8">
        <v>1.67E-2</v>
      </c>
      <c r="O60" s="7">
        <v>308370.33</v>
      </c>
      <c r="P60" s="7">
        <v>121.04</v>
      </c>
      <c r="Q60" s="7">
        <v>373.25</v>
      </c>
      <c r="R60" s="8">
        <v>1E-3</v>
      </c>
      <c r="S60" s="8">
        <v>2.7000000000000001E-3</v>
      </c>
      <c r="T60" s="8">
        <v>4.0000000000000002E-4</v>
      </c>
    </row>
    <row r="61" spans="2:20">
      <c r="B61" s="6" t="s">
        <v>266</v>
      </c>
      <c r="C61" s="17">
        <v>6620207</v>
      </c>
      <c r="D61" s="6" t="s">
        <v>166</v>
      </c>
      <c r="E61" s="6"/>
      <c r="F61" s="6">
        <v>662</v>
      </c>
      <c r="G61" s="6" t="s">
        <v>211</v>
      </c>
      <c r="H61" s="6" t="s">
        <v>256</v>
      </c>
      <c r="I61" s="6" t="s">
        <v>99</v>
      </c>
      <c r="J61" s="6"/>
      <c r="K61" s="17">
        <v>0.23</v>
      </c>
      <c r="L61" s="6" t="s">
        <v>100</v>
      </c>
      <c r="M61" s="18">
        <v>6.5000000000000002E-2</v>
      </c>
      <c r="N61" s="8">
        <v>3.8399999999999997E-2</v>
      </c>
      <c r="O61" s="7">
        <v>403123</v>
      </c>
      <c r="P61" s="7">
        <v>129.59</v>
      </c>
      <c r="Q61" s="7">
        <v>522.41</v>
      </c>
      <c r="R61" s="8">
        <v>5.9999999999999995E-4</v>
      </c>
      <c r="S61" s="8">
        <v>3.8E-3</v>
      </c>
      <c r="T61" s="8">
        <v>5.0000000000000001E-4</v>
      </c>
    </row>
    <row r="62" spans="2:20">
      <c r="B62" s="6" t="s">
        <v>267</v>
      </c>
      <c r="C62" s="17">
        <v>7770142</v>
      </c>
      <c r="D62" s="6" t="s">
        <v>166</v>
      </c>
      <c r="E62" s="6"/>
      <c r="F62" s="6">
        <v>777</v>
      </c>
      <c r="G62" s="6" t="s">
        <v>268</v>
      </c>
      <c r="H62" s="6" t="s">
        <v>256</v>
      </c>
      <c r="I62" s="6" t="s">
        <v>99</v>
      </c>
      <c r="J62" s="6"/>
      <c r="K62" s="17">
        <v>1.44</v>
      </c>
      <c r="L62" s="6" t="s">
        <v>100</v>
      </c>
      <c r="M62" s="18">
        <v>5.1999999999999998E-2</v>
      </c>
      <c r="N62" s="8">
        <v>1.26E-2</v>
      </c>
      <c r="O62" s="7">
        <v>4083832</v>
      </c>
      <c r="P62" s="7">
        <v>133.31</v>
      </c>
      <c r="Q62" s="7">
        <v>5444.16</v>
      </c>
      <c r="R62" s="8">
        <v>8.0000000000000002E-3</v>
      </c>
      <c r="S62" s="8">
        <v>0.04</v>
      </c>
      <c r="T62" s="8">
        <v>5.1999999999999998E-3</v>
      </c>
    </row>
    <row r="63" spans="2:20">
      <c r="B63" s="6" t="s">
        <v>269</v>
      </c>
      <c r="C63" s="17">
        <v>7150337</v>
      </c>
      <c r="D63" s="6" t="s">
        <v>166</v>
      </c>
      <c r="E63" s="6"/>
      <c r="F63" s="6">
        <v>715</v>
      </c>
      <c r="G63" s="6" t="s">
        <v>223</v>
      </c>
      <c r="H63" s="6" t="s">
        <v>270</v>
      </c>
      <c r="I63" s="6" t="s">
        <v>224</v>
      </c>
      <c r="J63" s="6"/>
      <c r="K63" s="17">
        <v>2.58</v>
      </c>
      <c r="L63" s="6" t="s">
        <v>100</v>
      </c>
      <c r="M63" s="18">
        <v>5.3499999999999999E-2</v>
      </c>
      <c r="N63" s="8">
        <v>1.7399999999999999E-2</v>
      </c>
      <c r="O63" s="7">
        <v>587997</v>
      </c>
      <c r="P63" s="7">
        <v>111.92</v>
      </c>
      <c r="Q63" s="7">
        <v>658.09</v>
      </c>
      <c r="R63" s="8">
        <v>1.6999999999999999E-3</v>
      </c>
      <c r="S63" s="8">
        <v>4.7999999999999996E-3</v>
      </c>
      <c r="T63" s="8">
        <v>5.9999999999999995E-4</v>
      </c>
    </row>
    <row r="64" spans="2:20">
      <c r="B64" s="6" t="s">
        <v>271</v>
      </c>
      <c r="C64" s="17">
        <v>5050166</v>
      </c>
      <c r="D64" s="6" t="s">
        <v>166</v>
      </c>
      <c r="E64" s="6"/>
      <c r="F64" s="6">
        <v>505</v>
      </c>
      <c r="G64" s="6" t="s">
        <v>223</v>
      </c>
      <c r="H64" s="6" t="s">
        <v>270</v>
      </c>
      <c r="I64" s="6" t="s">
        <v>99</v>
      </c>
      <c r="J64" s="6"/>
      <c r="K64" s="17">
        <v>2.73</v>
      </c>
      <c r="L64" s="6" t="s">
        <v>100</v>
      </c>
      <c r="M64" s="18">
        <v>4.4499999999999998E-2</v>
      </c>
      <c r="N64" s="8">
        <v>1.5900000000000001E-2</v>
      </c>
      <c r="O64" s="7">
        <v>135206.01999999999</v>
      </c>
      <c r="P64" s="7">
        <v>110</v>
      </c>
      <c r="Q64" s="7">
        <v>148.72999999999999</v>
      </c>
      <c r="R64" s="8">
        <v>1E-3</v>
      </c>
      <c r="S64" s="8">
        <v>1.1000000000000001E-3</v>
      </c>
      <c r="T64" s="8">
        <v>1E-4</v>
      </c>
    </row>
    <row r="65" spans="2:20">
      <c r="B65" s="6" t="s">
        <v>272</v>
      </c>
      <c r="C65" s="17">
        <v>3870094</v>
      </c>
      <c r="D65" s="6" t="s">
        <v>166</v>
      </c>
      <c r="E65" s="6"/>
      <c r="F65" s="6">
        <v>387</v>
      </c>
      <c r="G65" s="6" t="s">
        <v>223</v>
      </c>
      <c r="H65" s="6" t="s">
        <v>270</v>
      </c>
      <c r="I65" s="6" t="s">
        <v>224</v>
      </c>
      <c r="J65" s="6"/>
      <c r="K65" s="17">
        <v>2.21</v>
      </c>
      <c r="L65" s="6" t="s">
        <v>100</v>
      </c>
      <c r="M65" s="18">
        <v>4.8000000000000001E-2</v>
      </c>
      <c r="N65" s="8">
        <v>1.95E-2</v>
      </c>
      <c r="O65" s="7">
        <v>1942051.48</v>
      </c>
      <c r="P65" s="7">
        <v>108.77</v>
      </c>
      <c r="Q65" s="7">
        <v>2112.37</v>
      </c>
      <c r="R65" s="8">
        <v>4.4999999999999997E-3</v>
      </c>
      <c r="S65" s="8">
        <v>1.55E-2</v>
      </c>
      <c r="T65" s="8">
        <v>2E-3</v>
      </c>
    </row>
    <row r="66" spans="2:20">
      <c r="B66" s="6" t="s">
        <v>273</v>
      </c>
      <c r="C66" s="17">
        <v>1097955</v>
      </c>
      <c r="D66" s="6" t="s">
        <v>166</v>
      </c>
      <c r="E66" s="6"/>
      <c r="F66" s="6">
        <v>1338</v>
      </c>
      <c r="G66" s="6" t="s">
        <v>223</v>
      </c>
      <c r="H66" s="6" t="s">
        <v>270</v>
      </c>
      <c r="I66" s="6" t="s">
        <v>224</v>
      </c>
      <c r="J66" s="6"/>
      <c r="K66" s="17">
        <v>0.22</v>
      </c>
      <c r="L66" s="6" t="s">
        <v>100</v>
      </c>
      <c r="M66" s="18">
        <v>5.8999999999999997E-2</v>
      </c>
      <c r="N66" s="8">
        <v>5.5999999999999999E-3</v>
      </c>
      <c r="O66" s="7">
        <v>3812.5</v>
      </c>
      <c r="P66" s="7">
        <v>121.23</v>
      </c>
      <c r="Q66" s="7">
        <v>4.62</v>
      </c>
      <c r="R66" s="8">
        <v>1E-4</v>
      </c>
      <c r="S66" s="8">
        <v>0</v>
      </c>
      <c r="T66" s="8">
        <v>0</v>
      </c>
    </row>
    <row r="67" spans="2:20">
      <c r="B67" s="6" t="s">
        <v>274</v>
      </c>
      <c r="C67" s="17">
        <v>1126093</v>
      </c>
      <c r="D67" s="6" t="s">
        <v>166</v>
      </c>
      <c r="E67" s="6"/>
      <c r="F67" s="6">
        <v>1338</v>
      </c>
      <c r="G67" s="6" t="s">
        <v>223</v>
      </c>
      <c r="H67" s="6" t="s">
        <v>270</v>
      </c>
      <c r="I67" s="6" t="s">
        <v>224</v>
      </c>
      <c r="J67" s="6"/>
      <c r="K67" s="17">
        <v>1.7</v>
      </c>
      <c r="L67" s="6" t="s">
        <v>100</v>
      </c>
      <c r="M67" s="18">
        <v>4.7E-2</v>
      </c>
      <c r="N67" s="8">
        <v>2.0799999999999999E-2</v>
      </c>
      <c r="O67" s="7">
        <v>443.15</v>
      </c>
      <c r="P67" s="7">
        <v>106.97</v>
      </c>
      <c r="Q67" s="7">
        <v>0.47</v>
      </c>
      <c r="R67" s="8">
        <v>0</v>
      </c>
      <c r="S67" s="8">
        <v>0</v>
      </c>
      <c r="T67" s="8">
        <v>0</v>
      </c>
    </row>
    <row r="68" spans="2:20">
      <c r="B68" s="6" t="s">
        <v>275</v>
      </c>
      <c r="C68" s="17">
        <v>2510204</v>
      </c>
      <c r="D68" s="6" t="s">
        <v>166</v>
      </c>
      <c r="E68" s="6"/>
      <c r="F68" s="6">
        <v>251</v>
      </c>
      <c r="G68" s="6" t="s">
        <v>223</v>
      </c>
      <c r="H68" s="6" t="s">
        <v>270</v>
      </c>
      <c r="I68" s="6" t="s">
        <v>99</v>
      </c>
      <c r="J68" s="6"/>
      <c r="K68" s="17">
        <v>6.82</v>
      </c>
      <c r="L68" s="6" t="s">
        <v>100</v>
      </c>
      <c r="M68" s="18">
        <v>3.0599999999999999E-2</v>
      </c>
      <c r="N68" s="8">
        <v>3.1899999999999998E-2</v>
      </c>
      <c r="O68" s="7">
        <v>3230000</v>
      </c>
      <c r="P68" s="7">
        <v>99.38</v>
      </c>
      <c r="Q68" s="7">
        <v>3209.97</v>
      </c>
      <c r="R68" s="8">
        <v>0</v>
      </c>
      <c r="S68" s="8">
        <v>2.3599999999999999E-2</v>
      </c>
      <c r="T68" s="8">
        <v>3.0999999999999999E-3</v>
      </c>
    </row>
    <row r="69" spans="2:20">
      <c r="B69" s="6" t="s">
        <v>276</v>
      </c>
      <c r="C69" s="17">
        <v>2510139</v>
      </c>
      <c r="D69" s="6" t="s">
        <v>166</v>
      </c>
      <c r="E69" s="6"/>
      <c r="F69" s="6">
        <v>251</v>
      </c>
      <c r="G69" s="6" t="s">
        <v>223</v>
      </c>
      <c r="H69" s="6" t="s">
        <v>270</v>
      </c>
      <c r="I69" s="6" t="s">
        <v>99</v>
      </c>
      <c r="J69" s="6"/>
      <c r="K69" s="17">
        <v>2.38</v>
      </c>
      <c r="L69" s="6" t="s">
        <v>100</v>
      </c>
      <c r="M69" s="18">
        <v>4.2500000000000003E-2</v>
      </c>
      <c r="N69" s="8">
        <v>1.61E-2</v>
      </c>
      <c r="O69" s="7">
        <v>346872.85</v>
      </c>
      <c r="P69" s="7">
        <v>114.63</v>
      </c>
      <c r="Q69" s="7">
        <v>397.62</v>
      </c>
      <c r="R69" s="8">
        <v>1.4E-3</v>
      </c>
      <c r="S69" s="8">
        <v>2.8999999999999998E-3</v>
      </c>
      <c r="T69" s="8">
        <v>4.0000000000000002E-4</v>
      </c>
    </row>
    <row r="70" spans="2:20">
      <c r="B70" s="6" t="s">
        <v>277</v>
      </c>
      <c r="C70" s="17">
        <v>1132323</v>
      </c>
      <c r="D70" s="6" t="s">
        <v>166</v>
      </c>
      <c r="E70" s="6"/>
      <c r="F70" s="6">
        <v>1618</v>
      </c>
      <c r="G70" s="6" t="s">
        <v>223</v>
      </c>
      <c r="H70" s="6" t="s">
        <v>270</v>
      </c>
      <c r="I70" s="6" t="s">
        <v>99</v>
      </c>
      <c r="J70" s="6"/>
      <c r="K70" s="17">
        <v>4.45</v>
      </c>
      <c r="L70" s="6" t="s">
        <v>100</v>
      </c>
      <c r="M70" s="18">
        <v>2.4E-2</v>
      </c>
      <c r="N70" s="8">
        <v>3.04E-2</v>
      </c>
      <c r="O70" s="7">
        <v>1805072</v>
      </c>
      <c r="P70" s="7">
        <v>98.26</v>
      </c>
      <c r="Q70" s="7">
        <v>1773.66</v>
      </c>
      <c r="R70" s="8">
        <v>3.0000000000000001E-3</v>
      </c>
      <c r="S70" s="8">
        <v>1.2999999999999999E-2</v>
      </c>
      <c r="T70" s="8">
        <v>1.6999999999999999E-3</v>
      </c>
    </row>
    <row r="71" spans="2:20">
      <c r="B71" s="6" t="s">
        <v>278</v>
      </c>
      <c r="C71" s="17">
        <v>4110094</v>
      </c>
      <c r="D71" s="6" t="s">
        <v>166</v>
      </c>
      <c r="E71" s="6"/>
      <c r="F71" s="6">
        <v>411</v>
      </c>
      <c r="G71" s="6" t="s">
        <v>223</v>
      </c>
      <c r="H71" s="6" t="s">
        <v>270</v>
      </c>
      <c r="I71" s="6" t="s">
        <v>224</v>
      </c>
      <c r="J71" s="6"/>
      <c r="K71" s="17">
        <v>2.62</v>
      </c>
      <c r="L71" s="6" t="s">
        <v>100</v>
      </c>
      <c r="M71" s="18">
        <v>4.5999999999999999E-2</v>
      </c>
      <c r="N71" s="8">
        <v>2.3599999999999999E-2</v>
      </c>
      <c r="O71" s="7">
        <v>102492.98</v>
      </c>
      <c r="P71" s="7">
        <v>127.75</v>
      </c>
      <c r="Q71" s="7">
        <v>130.93</v>
      </c>
      <c r="R71" s="8">
        <v>2.0000000000000001E-4</v>
      </c>
      <c r="S71" s="8">
        <v>1E-3</v>
      </c>
      <c r="T71" s="8">
        <v>1E-4</v>
      </c>
    </row>
    <row r="72" spans="2:20">
      <c r="B72" s="6" t="s">
        <v>279</v>
      </c>
      <c r="C72" s="17">
        <v>7430069</v>
      </c>
      <c r="D72" s="6" t="s">
        <v>166</v>
      </c>
      <c r="E72" s="6"/>
      <c r="F72" s="6">
        <v>743</v>
      </c>
      <c r="G72" s="6" t="s">
        <v>223</v>
      </c>
      <c r="H72" s="6" t="s">
        <v>270</v>
      </c>
      <c r="I72" s="6" t="s">
        <v>99</v>
      </c>
      <c r="J72" s="6"/>
      <c r="K72" s="17">
        <v>2.15</v>
      </c>
      <c r="L72" s="6" t="s">
        <v>100</v>
      </c>
      <c r="M72" s="18">
        <v>5.3999999999999999E-2</v>
      </c>
      <c r="N72" s="8">
        <v>1.55E-2</v>
      </c>
      <c r="O72" s="7">
        <v>22228.78</v>
      </c>
      <c r="P72" s="7">
        <v>131.06</v>
      </c>
      <c r="Q72" s="7">
        <v>29.13</v>
      </c>
      <c r="R72" s="8">
        <v>1E-4</v>
      </c>
      <c r="S72" s="8">
        <v>2.0000000000000001E-4</v>
      </c>
      <c r="T72" s="8">
        <v>0</v>
      </c>
    </row>
    <row r="73" spans="2:20">
      <c r="B73" s="6" t="s">
        <v>280</v>
      </c>
      <c r="C73" s="17">
        <v>6990139</v>
      </c>
      <c r="D73" s="6" t="s">
        <v>166</v>
      </c>
      <c r="E73" s="6"/>
      <c r="F73" s="6">
        <v>699</v>
      </c>
      <c r="G73" s="6" t="s">
        <v>223</v>
      </c>
      <c r="H73" s="6" t="s">
        <v>270</v>
      </c>
      <c r="I73" s="6" t="s">
        <v>99</v>
      </c>
      <c r="J73" s="6"/>
      <c r="K73" s="17">
        <v>0.62</v>
      </c>
      <c r="L73" s="6" t="s">
        <v>100</v>
      </c>
      <c r="M73" s="18">
        <v>0.05</v>
      </c>
      <c r="N73" s="8">
        <v>1.6199999999999999E-2</v>
      </c>
      <c r="O73" s="7">
        <v>216090.47</v>
      </c>
      <c r="P73" s="7">
        <v>126.94</v>
      </c>
      <c r="Q73" s="7">
        <v>274.31</v>
      </c>
      <c r="R73" s="8">
        <v>4.0000000000000002E-4</v>
      </c>
      <c r="S73" s="8">
        <v>2E-3</v>
      </c>
      <c r="T73" s="8">
        <v>2.9999999999999997E-4</v>
      </c>
    </row>
    <row r="74" spans="2:20">
      <c r="B74" s="6" t="s">
        <v>281</v>
      </c>
      <c r="C74" s="17">
        <v>4590089</v>
      </c>
      <c r="D74" s="6" t="s">
        <v>166</v>
      </c>
      <c r="E74" s="6"/>
      <c r="F74" s="6">
        <v>459</v>
      </c>
      <c r="G74" s="6" t="s">
        <v>282</v>
      </c>
      <c r="H74" s="6" t="s">
        <v>270</v>
      </c>
      <c r="I74" s="6" t="s">
        <v>99</v>
      </c>
      <c r="J74" s="6"/>
      <c r="K74" s="17">
        <v>7.0000000000000007E-2</v>
      </c>
      <c r="L74" s="6" t="s">
        <v>100</v>
      </c>
      <c r="M74" s="18">
        <v>5.2999999999999999E-2</v>
      </c>
      <c r="N74" s="8">
        <v>5.9799999999999999E-2</v>
      </c>
      <c r="O74" s="7">
        <v>552437.31000000006</v>
      </c>
      <c r="P74" s="7">
        <v>121.36</v>
      </c>
      <c r="Q74" s="7">
        <v>670.44</v>
      </c>
      <c r="R74" s="8">
        <v>3.8E-3</v>
      </c>
      <c r="S74" s="8">
        <v>4.8999999999999998E-3</v>
      </c>
      <c r="T74" s="8">
        <v>5.9999999999999995E-4</v>
      </c>
    </row>
    <row r="75" spans="2:20">
      <c r="B75" s="6" t="s">
        <v>283</v>
      </c>
      <c r="C75" s="17">
        <v>4590097</v>
      </c>
      <c r="D75" s="6" t="s">
        <v>166</v>
      </c>
      <c r="E75" s="6"/>
      <c r="F75" s="6">
        <v>459</v>
      </c>
      <c r="G75" s="6" t="s">
        <v>282</v>
      </c>
      <c r="H75" s="6" t="s">
        <v>270</v>
      </c>
      <c r="I75" s="6" t="s">
        <v>99</v>
      </c>
      <c r="J75" s="6"/>
      <c r="K75" s="17">
        <v>0.45</v>
      </c>
      <c r="L75" s="6" t="s">
        <v>100</v>
      </c>
      <c r="M75" s="18">
        <v>5.1499999999999997E-2</v>
      </c>
      <c r="N75" s="8">
        <v>3.9199999999999999E-2</v>
      </c>
      <c r="O75" s="7">
        <v>922523.72</v>
      </c>
      <c r="P75" s="7">
        <v>121.22</v>
      </c>
      <c r="Q75" s="7">
        <v>1118.28</v>
      </c>
      <c r="R75" s="8">
        <v>1.21E-2</v>
      </c>
      <c r="S75" s="8">
        <v>8.2000000000000007E-3</v>
      </c>
      <c r="T75" s="8">
        <v>1.1000000000000001E-3</v>
      </c>
    </row>
    <row r="76" spans="2:20">
      <c r="B76" s="6" t="s">
        <v>284</v>
      </c>
      <c r="C76" s="17">
        <v>1410224</v>
      </c>
      <c r="D76" s="6" t="s">
        <v>166</v>
      </c>
      <c r="E76" s="6"/>
      <c r="F76" s="6">
        <v>141</v>
      </c>
      <c r="G76" s="6" t="s">
        <v>282</v>
      </c>
      <c r="H76" s="6" t="s">
        <v>270</v>
      </c>
      <c r="I76" s="6" t="s">
        <v>99</v>
      </c>
      <c r="J76" s="6"/>
      <c r="K76" s="17">
        <v>0.73</v>
      </c>
      <c r="L76" s="6" t="s">
        <v>100</v>
      </c>
      <c r="M76" s="18">
        <v>2.3E-2</v>
      </c>
      <c r="N76" s="8">
        <v>1.6400000000000001E-2</v>
      </c>
      <c r="O76" s="7">
        <v>258134.79</v>
      </c>
      <c r="P76" s="7">
        <v>105.12</v>
      </c>
      <c r="Q76" s="7">
        <v>271.35000000000002</v>
      </c>
      <c r="R76" s="8">
        <v>1.6999999999999999E-3</v>
      </c>
      <c r="S76" s="8">
        <v>2E-3</v>
      </c>
      <c r="T76" s="8">
        <v>2.9999999999999997E-4</v>
      </c>
    </row>
    <row r="77" spans="2:20">
      <c r="B77" s="6" t="s">
        <v>285</v>
      </c>
      <c r="C77" s="17">
        <v>1820141</v>
      </c>
      <c r="D77" s="6" t="s">
        <v>166</v>
      </c>
      <c r="E77" s="6"/>
      <c r="F77" s="6">
        <v>182</v>
      </c>
      <c r="G77" s="6" t="s">
        <v>223</v>
      </c>
      <c r="H77" s="6" t="s">
        <v>286</v>
      </c>
      <c r="I77" s="6" t="s">
        <v>224</v>
      </c>
      <c r="J77" s="6"/>
      <c r="K77" s="17">
        <v>0.56000000000000005</v>
      </c>
      <c r="L77" s="6" t="s">
        <v>100</v>
      </c>
      <c r="M77" s="18">
        <v>6.0999999999999999E-2</v>
      </c>
      <c r="N77" s="8">
        <v>2.86E-2</v>
      </c>
      <c r="O77" s="7">
        <v>311273.75</v>
      </c>
      <c r="P77" s="7">
        <v>113.1</v>
      </c>
      <c r="Q77" s="7">
        <v>352.05</v>
      </c>
      <c r="R77" s="8">
        <v>6.1999999999999998E-3</v>
      </c>
      <c r="S77" s="8">
        <v>2.5999999999999999E-3</v>
      </c>
      <c r="T77" s="8">
        <v>2.9999999999999997E-4</v>
      </c>
    </row>
    <row r="78" spans="2:20">
      <c r="B78" s="6" t="s">
        <v>287</v>
      </c>
      <c r="C78" s="17">
        <v>1820158</v>
      </c>
      <c r="D78" s="6" t="s">
        <v>166</v>
      </c>
      <c r="E78" s="6"/>
      <c r="F78" s="6">
        <v>182</v>
      </c>
      <c r="G78" s="6" t="s">
        <v>223</v>
      </c>
      <c r="H78" s="6" t="s">
        <v>286</v>
      </c>
      <c r="I78" s="6" t="s">
        <v>224</v>
      </c>
      <c r="J78" s="6"/>
      <c r="K78" s="17">
        <v>1.67</v>
      </c>
      <c r="L78" s="6" t="s">
        <v>100</v>
      </c>
      <c r="M78" s="18">
        <v>5.6000000000000001E-2</v>
      </c>
      <c r="N78" s="8">
        <v>2.0199999999999999E-2</v>
      </c>
      <c r="O78" s="7">
        <v>164761.4</v>
      </c>
      <c r="P78" s="7">
        <v>112.85</v>
      </c>
      <c r="Q78" s="7">
        <v>185.93</v>
      </c>
      <c r="R78" s="8">
        <v>6.9999999999999999E-4</v>
      </c>
      <c r="S78" s="8">
        <v>1.4E-3</v>
      </c>
      <c r="T78" s="8">
        <v>2.0000000000000001E-4</v>
      </c>
    </row>
    <row r="79" spans="2:20">
      <c r="B79" s="6" t="s">
        <v>288</v>
      </c>
      <c r="C79" s="17">
        <v>7150246</v>
      </c>
      <c r="D79" s="6" t="s">
        <v>166</v>
      </c>
      <c r="E79" s="6"/>
      <c r="F79" s="6">
        <v>715</v>
      </c>
      <c r="G79" s="6" t="s">
        <v>223</v>
      </c>
      <c r="H79" s="6" t="s">
        <v>286</v>
      </c>
      <c r="I79" s="6" t="s">
        <v>99</v>
      </c>
      <c r="J79" s="6"/>
      <c r="K79" s="17">
        <v>0.73</v>
      </c>
      <c r="L79" s="6" t="s">
        <v>100</v>
      </c>
      <c r="M79" s="18">
        <v>5.5E-2</v>
      </c>
      <c r="N79" s="8">
        <v>1.8800000000000001E-2</v>
      </c>
      <c r="O79" s="7">
        <v>51565.599999999999</v>
      </c>
      <c r="P79" s="7">
        <v>124.28</v>
      </c>
      <c r="Q79" s="7">
        <v>64.09</v>
      </c>
      <c r="R79" s="8">
        <v>4.0000000000000002E-4</v>
      </c>
      <c r="S79" s="8">
        <v>5.0000000000000001E-4</v>
      </c>
      <c r="T79" s="8">
        <v>1E-4</v>
      </c>
    </row>
    <row r="80" spans="2:20">
      <c r="B80" s="6" t="s">
        <v>289</v>
      </c>
      <c r="C80" s="17">
        <v>1120880</v>
      </c>
      <c r="D80" s="6" t="s">
        <v>166</v>
      </c>
      <c r="E80" s="6"/>
      <c r="F80" s="6">
        <v>2156</v>
      </c>
      <c r="G80" s="6" t="s">
        <v>230</v>
      </c>
      <c r="H80" s="6" t="s">
        <v>286</v>
      </c>
      <c r="I80" s="6" t="s">
        <v>224</v>
      </c>
      <c r="J80" s="6"/>
      <c r="K80" s="17">
        <v>1.4</v>
      </c>
      <c r="L80" s="6" t="s">
        <v>100</v>
      </c>
      <c r="M80" s="18">
        <v>4.4499999999999998E-2</v>
      </c>
      <c r="N80" s="8">
        <v>2.1000000000000001E-2</v>
      </c>
      <c r="O80" s="7">
        <v>48044.25</v>
      </c>
      <c r="P80" s="7">
        <v>109.46</v>
      </c>
      <c r="Q80" s="7">
        <v>52.59</v>
      </c>
      <c r="R80" s="8">
        <v>1E-4</v>
      </c>
      <c r="S80" s="8">
        <v>4.0000000000000002E-4</v>
      </c>
      <c r="T80" s="8">
        <v>1E-4</v>
      </c>
    </row>
    <row r="81" spans="2:20">
      <c r="B81" s="6" t="s">
        <v>290</v>
      </c>
      <c r="C81" s="17">
        <v>1127588</v>
      </c>
      <c r="D81" s="6" t="s">
        <v>166</v>
      </c>
      <c r="E81" s="6"/>
      <c r="F81" s="6">
        <v>1382</v>
      </c>
      <c r="G81" s="6" t="s">
        <v>282</v>
      </c>
      <c r="H81" s="6" t="s">
        <v>286</v>
      </c>
      <c r="I81" s="6" t="s">
        <v>224</v>
      </c>
      <c r="J81" s="6"/>
      <c r="K81" s="17">
        <v>1.37</v>
      </c>
      <c r="L81" s="6" t="s">
        <v>100</v>
      </c>
      <c r="M81" s="18">
        <v>4.2000000000000003E-2</v>
      </c>
      <c r="N81" s="8">
        <v>1.7500000000000002E-2</v>
      </c>
      <c r="O81" s="7">
        <v>886483.64</v>
      </c>
      <c r="P81" s="7">
        <v>104.01</v>
      </c>
      <c r="Q81" s="7">
        <v>922.03</v>
      </c>
      <c r="R81" s="8">
        <v>1.8E-3</v>
      </c>
      <c r="S81" s="8">
        <v>6.7999999999999996E-3</v>
      </c>
      <c r="T81" s="8">
        <v>8.9999999999999998E-4</v>
      </c>
    </row>
    <row r="82" spans="2:20">
      <c r="B82" s="6" t="s">
        <v>291</v>
      </c>
      <c r="C82" s="17">
        <v>1123884</v>
      </c>
      <c r="D82" s="6" t="s">
        <v>166</v>
      </c>
      <c r="E82" s="6"/>
      <c r="F82" s="6">
        <v>1448</v>
      </c>
      <c r="G82" s="6" t="s">
        <v>223</v>
      </c>
      <c r="H82" s="6" t="s">
        <v>286</v>
      </c>
      <c r="I82" s="6" t="s">
        <v>224</v>
      </c>
      <c r="J82" s="6"/>
      <c r="K82" s="17">
        <v>2.13</v>
      </c>
      <c r="L82" s="6" t="s">
        <v>100</v>
      </c>
      <c r="M82" s="18">
        <v>5.5E-2</v>
      </c>
      <c r="N82" s="8">
        <v>1.9300000000000001E-2</v>
      </c>
      <c r="O82" s="7">
        <v>664022.5</v>
      </c>
      <c r="P82" s="7">
        <v>112.72</v>
      </c>
      <c r="Q82" s="7">
        <v>748.49</v>
      </c>
      <c r="R82" s="8">
        <v>1.2E-2</v>
      </c>
      <c r="S82" s="8">
        <v>5.4999999999999997E-3</v>
      </c>
      <c r="T82" s="8">
        <v>6.9999999999999999E-4</v>
      </c>
    </row>
    <row r="83" spans="2:20">
      <c r="B83" s="6" t="s">
        <v>292</v>
      </c>
      <c r="C83" s="17">
        <v>1104330</v>
      </c>
      <c r="D83" s="6" t="s">
        <v>166</v>
      </c>
      <c r="E83" s="6"/>
      <c r="F83" s="6">
        <v>1448</v>
      </c>
      <c r="G83" s="6" t="s">
        <v>223</v>
      </c>
      <c r="H83" s="6" t="s">
        <v>286</v>
      </c>
      <c r="I83" s="6" t="s">
        <v>224</v>
      </c>
      <c r="J83" s="6"/>
      <c r="K83" s="17">
        <v>2.0499999999999998</v>
      </c>
      <c r="L83" s="6" t="s">
        <v>100</v>
      </c>
      <c r="M83" s="18">
        <v>4.8500000000000001E-2</v>
      </c>
      <c r="N83" s="8">
        <v>2.0899999999999998E-2</v>
      </c>
      <c r="O83" s="7">
        <v>1739186.47</v>
      </c>
      <c r="P83" s="7">
        <v>128.96</v>
      </c>
      <c r="Q83" s="7">
        <v>2242.85</v>
      </c>
      <c r="R83" s="8">
        <v>6.4000000000000003E-3</v>
      </c>
      <c r="S83" s="8">
        <v>1.6500000000000001E-2</v>
      </c>
      <c r="T83" s="8">
        <v>2.2000000000000001E-3</v>
      </c>
    </row>
    <row r="84" spans="2:20">
      <c r="B84" s="6" t="s">
        <v>293</v>
      </c>
      <c r="C84" s="17">
        <v>1118587</v>
      </c>
      <c r="D84" s="6" t="s">
        <v>166</v>
      </c>
      <c r="E84" s="6"/>
      <c r="F84" s="6">
        <v>1513</v>
      </c>
      <c r="G84" s="6" t="s">
        <v>223</v>
      </c>
      <c r="H84" s="6" t="s">
        <v>286</v>
      </c>
      <c r="I84" s="6" t="s">
        <v>99</v>
      </c>
      <c r="J84" s="6"/>
      <c r="K84" s="17">
        <v>1.58</v>
      </c>
      <c r="L84" s="6" t="s">
        <v>100</v>
      </c>
      <c r="M84" s="18">
        <v>6.4000000000000001E-2</v>
      </c>
      <c r="N84" s="8">
        <v>3.2199999999999999E-2</v>
      </c>
      <c r="O84" s="7">
        <v>351585.87</v>
      </c>
      <c r="P84" s="7">
        <v>116.26</v>
      </c>
      <c r="Q84" s="7">
        <v>408.75</v>
      </c>
      <c r="R84" s="8">
        <v>3.3999999999999998E-3</v>
      </c>
      <c r="S84" s="8">
        <v>3.0000000000000001E-3</v>
      </c>
      <c r="T84" s="8">
        <v>4.0000000000000002E-4</v>
      </c>
    </row>
    <row r="85" spans="2:20">
      <c r="B85" s="6" t="s">
        <v>294</v>
      </c>
      <c r="C85" s="17">
        <v>1132059</v>
      </c>
      <c r="D85" s="6" t="s">
        <v>166</v>
      </c>
      <c r="E85" s="6"/>
      <c r="F85" s="6">
        <v>1513</v>
      </c>
      <c r="G85" s="6" t="s">
        <v>223</v>
      </c>
      <c r="H85" s="6" t="s">
        <v>286</v>
      </c>
      <c r="I85" s="6" t="s">
        <v>99</v>
      </c>
      <c r="J85" s="6"/>
      <c r="K85" s="17">
        <v>3.75</v>
      </c>
      <c r="L85" s="6" t="s">
        <v>100</v>
      </c>
      <c r="M85" s="18">
        <v>2.5000000000000001E-2</v>
      </c>
      <c r="N85" s="8">
        <v>4.82E-2</v>
      </c>
      <c r="O85" s="7">
        <v>3173305</v>
      </c>
      <c r="P85" s="7">
        <v>92.93</v>
      </c>
      <c r="Q85" s="7">
        <v>2948.95</v>
      </c>
      <c r="R85" s="8">
        <v>1.7299999999999999E-2</v>
      </c>
      <c r="S85" s="8">
        <v>2.1600000000000001E-2</v>
      </c>
      <c r="T85" s="8">
        <v>2.8E-3</v>
      </c>
    </row>
    <row r="86" spans="2:20">
      <c r="B86" s="6" t="s">
        <v>295</v>
      </c>
      <c r="C86" s="17">
        <v>6120117</v>
      </c>
      <c r="D86" s="6" t="s">
        <v>166</v>
      </c>
      <c r="E86" s="6"/>
      <c r="F86" s="6">
        <v>612</v>
      </c>
      <c r="G86" s="6" t="s">
        <v>259</v>
      </c>
      <c r="H86" s="6" t="s">
        <v>296</v>
      </c>
      <c r="I86" s="6" t="s">
        <v>99</v>
      </c>
      <c r="J86" s="6"/>
      <c r="K86" s="17">
        <v>0.67</v>
      </c>
      <c r="L86" s="6" t="s">
        <v>100</v>
      </c>
      <c r="M86" s="18">
        <v>5.2499999999999998E-2</v>
      </c>
      <c r="N86" s="8">
        <v>1.09E-2</v>
      </c>
      <c r="O86" s="7">
        <v>411063.75</v>
      </c>
      <c r="P86" s="7">
        <v>123.72</v>
      </c>
      <c r="Q86" s="7">
        <v>508.57</v>
      </c>
      <c r="R86" s="8">
        <v>6.0000000000000001E-3</v>
      </c>
      <c r="S86" s="8">
        <v>3.7000000000000002E-3</v>
      </c>
      <c r="T86" s="8">
        <v>5.0000000000000001E-4</v>
      </c>
    </row>
    <row r="87" spans="2:20">
      <c r="B87" s="6" t="s">
        <v>297</v>
      </c>
      <c r="C87" s="17">
        <v>6120125</v>
      </c>
      <c r="D87" s="6" t="s">
        <v>166</v>
      </c>
      <c r="E87" s="6"/>
      <c r="F87" s="6">
        <v>612</v>
      </c>
      <c r="G87" s="6" t="s">
        <v>259</v>
      </c>
      <c r="H87" s="6" t="s">
        <v>296</v>
      </c>
      <c r="I87" s="6" t="s">
        <v>99</v>
      </c>
      <c r="J87" s="6"/>
      <c r="K87" s="17">
        <v>1.04</v>
      </c>
      <c r="L87" s="6" t="s">
        <v>100</v>
      </c>
      <c r="M87" s="18">
        <v>5.2999999999999999E-2</v>
      </c>
      <c r="N87" s="8">
        <v>1.9599999999999999E-2</v>
      </c>
      <c r="O87" s="7">
        <v>200190</v>
      </c>
      <c r="P87" s="7">
        <v>126.97</v>
      </c>
      <c r="Q87" s="7">
        <v>254.18</v>
      </c>
      <c r="R87" s="8">
        <v>2E-3</v>
      </c>
      <c r="S87" s="8">
        <v>1.9E-3</v>
      </c>
      <c r="T87" s="8">
        <v>2.0000000000000001E-4</v>
      </c>
    </row>
    <row r="88" spans="2:20">
      <c r="B88" s="6" t="s">
        <v>298</v>
      </c>
      <c r="C88" s="17">
        <v>1129436</v>
      </c>
      <c r="D88" s="6" t="s">
        <v>166</v>
      </c>
      <c r="E88" s="6"/>
      <c r="F88" s="6">
        <v>1496</v>
      </c>
      <c r="G88" s="6" t="s">
        <v>223</v>
      </c>
      <c r="H88" s="6" t="s">
        <v>296</v>
      </c>
      <c r="I88" s="6" t="s">
        <v>224</v>
      </c>
      <c r="J88" s="6"/>
      <c r="K88" s="17">
        <v>2.21</v>
      </c>
      <c r="L88" s="6" t="s">
        <v>100</v>
      </c>
      <c r="M88" s="18">
        <v>4.9000000000000002E-2</v>
      </c>
      <c r="N88" s="8">
        <v>2.4799999999999999E-2</v>
      </c>
      <c r="O88" s="7">
        <v>303417.59999999998</v>
      </c>
      <c r="P88" s="7">
        <v>106.3</v>
      </c>
      <c r="Q88" s="7">
        <v>322.52999999999997</v>
      </c>
      <c r="R88" s="8">
        <v>1.6000000000000001E-3</v>
      </c>
      <c r="S88" s="8">
        <v>2.3999999999999998E-3</v>
      </c>
      <c r="T88" s="8">
        <v>2.9999999999999997E-4</v>
      </c>
    </row>
    <row r="89" spans="2:20">
      <c r="B89" s="6" t="s">
        <v>299</v>
      </c>
      <c r="C89" s="17">
        <v>1120351</v>
      </c>
      <c r="D89" s="6" t="s">
        <v>166</v>
      </c>
      <c r="E89" s="6"/>
      <c r="F89" s="6">
        <v>1467</v>
      </c>
      <c r="G89" s="6" t="s">
        <v>223</v>
      </c>
      <c r="H89" s="6" t="s">
        <v>300</v>
      </c>
      <c r="I89" s="6" t="s">
        <v>99</v>
      </c>
      <c r="J89" s="6"/>
      <c r="K89" s="17">
        <v>0.9</v>
      </c>
      <c r="L89" s="6" t="s">
        <v>100</v>
      </c>
      <c r="M89" s="18">
        <v>7.8E-2</v>
      </c>
      <c r="N89" s="8">
        <v>3.6499999999999998E-2</v>
      </c>
      <c r="O89" s="7">
        <v>26429.74</v>
      </c>
      <c r="P89" s="7">
        <v>111.3</v>
      </c>
      <c r="Q89" s="7">
        <v>29.42</v>
      </c>
      <c r="R89" s="8">
        <v>3.2000000000000002E-3</v>
      </c>
      <c r="S89" s="8">
        <v>2.0000000000000001E-4</v>
      </c>
      <c r="T89" s="8">
        <v>0</v>
      </c>
    </row>
    <row r="90" spans="2:20">
      <c r="B90" s="6" t="s">
        <v>301</v>
      </c>
      <c r="C90" s="17">
        <v>4730123</v>
      </c>
      <c r="D90" s="6" t="s">
        <v>166</v>
      </c>
      <c r="E90" s="6"/>
      <c r="F90" s="6">
        <v>473</v>
      </c>
      <c r="G90" s="6" t="s">
        <v>223</v>
      </c>
      <c r="H90" s="6" t="s">
        <v>302</v>
      </c>
      <c r="I90" s="6" t="s">
        <v>224</v>
      </c>
      <c r="J90" s="6"/>
      <c r="K90" s="17">
        <v>1.52</v>
      </c>
      <c r="L90" s="6" t="s">
        <v>100</v>
      </c>
      <c r="M90" s="18">
        <v>6.8000000000000005E-2</v>
      </c>
      <c r="N90" s="8">
        <v>7.51E-2</v>
      </c>
      <c r="O90" s="7">
        <v>703097.65</v>
      </c>
      <c r="P90" s="7">
        <v>110</v>
      </c>
      <c r="Q90" s="7">
        <v>773.41</v>
      </c>
      <c r="R90" s="8">
        <v>4.8999999999999998E-3</v>
      </c>
      <c r="S90" s="8">
        <v>5.7000000000000002E-3</v>
      </c>
      <c r="T90" s="8">
        <v>6.9999999999999999E-4</v>
      </c>
    </row>
    <row r="91" spans="2:20">
      <c r="B91" s="6" t="s">
        <v>303</v>
      </c>
      <c r="C91" s="17">
        <v>6390207</v>
      </c>
      <c r="D91" s="6" t="s">
        <v>166</v>
      </c>
      <c r="E91" s="6"/>
      <c r="F91" s="6">
        <v>639</v>
      </c>
      <c r="G91" s="6" t="s">
        <v>259</v>
      </c>
      <c r="H91" s="6" t="s">
        <v>302</v>
      </c>
      <c r="I91" s="6" t="s">
        <v>99</v>
      </c>
      <c r="J91" s="6"/>
      <c r="K91" s="17">
        <v>4.4000000000000004</v>
      </c>
      <c r="L91" s="6" t="s">
        <v>100</v>
      </c>
      <c r="M91" s="18">
        <v>4.9500000000000002E-2</v>
      </c>
      <c r="N91" s="8">
        <v>5.7799999999999997E-2</v>
      </c>
      <c r="O91" s="7">
        <v>2925912</v>
      </c>
      <c r="P91" s="7">
        <v>119.94</v>
      </c>
      <c r="Q91" s="7">
        <v>3509.34</v>
      </c>
      <c r="R91" s="8">
        <v>8.9999999999999998E-4</v>
      </c>
      <c r="S91" s="8">
        <v>2.58E-2</v>
      </c>
      <c r="T91" s="8">
        <v>3.3999999999999998E-3</v>
      </c>
    </row>
    <row r="92" spans="2:20">
      <c r="B92" s="6" t="s">
        <v>304</v>
      </c>
      <c r="C92" s="17">
        <v>1118512</v>
      </c>
      <c r="D92" s="6" t="s">
        <v>166</v>
      </c>
      <c r="E92" s="6"/>
      <c r="F92" s="6">
        <v>1089</v>
      </c>
      <c r="G92" s="6" t="s">
        <v>259</v>
      </c>
      <c r="H92" s="6"/>
      <c r="I92" s="6"/>
      <c r="J92" s="6"/>
      <c r="K92" s="17">
        <v>0.56000000000000005</v>
      </c>
      <c r="L92" s="6" t="s">
        <v>100</v>
      </c>
      <c r="M92" s="18">
        <v>5.7500000000000002E-2</v>
      </c>
      <c r="N92" s="8">
        <v>1.3100000000000001E-2</v>
      </c>
      <c r="O92" s="7">
        <v>62935</v>
      </c>
      <c r="P92" s="7">
        <v>113.79</v>
      </c>
      <c r="Q92" s="7">
        <v>71.61</v>
      </c>
      <c r="R92" s="8">
        <v>5.9999999999999995E-4</v>
      </c>
      <c r="S92" s="8">
        <v>5.0000000000000001E-4</v>
      </c>
      <c r="T92" s="8">
        <v>1E-4</v>
      </c>
    </row>
    <row r="93" spans="2:20">
      <c r="B93" s="13" t="s">
        <v>305</v>
      </c>
      <c r="C93" s="14"/>
      <c r="D93" s="13"/>
      <c r="E93" s="13"/>
      <c r="F93" s="13"/>
      <c r="G93" s="13"/>
      <c r="H93" s="13"/>
      <c r="I93" s="13"/>
      <c r="J93" s="13"/>
      <c r="K93" s="14">
        <v>3.34</v>
      </c>
      <c r="L93" s="13"/>
      <c r="N93" s="16">
        <v>4.1000000000000002E-2</v>
      </c>
      <c r="O93" s="15">
        <v>20967485.530000001</v>
      </c>
      <c r="Q93" s="15">
        <v>21012.67</v>
      </c>
      <c r="S93" s="16">
        <v>0.1542</v>
      </c>
      <c r="T93" s="16">
        <v>2.0199999999999999E-2</v>
      </c>
    </row>
    <row r="94" spans="2:20">
      <c r="B94" s="6" t="s">
        <v>306</v>
      </c>
      <c r="C94" s="17">
        <v>2310167</v>
      </c>
      <c r="D94" s="6" t="s">
        <v>166</v>
      </c>
      <c r="E94" s="6"/>
      <c r="F94" s="6">
        <v>231</v>
      </c>
      <c r="G94" s="6" t="s">
        <v>211</v>
      </c>
      <c r="H94" s="6" t="s">
        <v>98</v>
      </c>
      <c r="I94" s="6" t="s">
        <v>99</v>
      </c>
      <c r="J94" s="6"/>
      <c r="K94" s="17">
        <v>7.72</v>
      </c>
      <c r="L94" s="6" t="s">
        <v>100</v>
      </c>
      <c r="M94" s="18">
        <v>2.98E-2</v>
      </c>
      <c r="N94" s="8">
        <v>2.5499999999999998E-2</v>
      </c>
      <c r="O94" s="7">
        <v>33493</v>
      </c>
      <c r="P94" s="7">
        <v>104.27</v>
      </c>
      <c r="Q94" s="7">
        <v>34.92</v>
      </c>
      <c r="R94" s="8">
        <v>0</v>
      </c>
      <c r="S94" s="8">
        <v>2.9999999999999997E-4</v>
      </c>
      <c r="T94" s="8">
        <v>0</v>
      </c>
    </row>
    <row r="95" spans="2:20">
      <c r="B95" s="6" t="s">
        <v>307</v>
      </c>
      <c r="C95" s="17">
        <v>6040281</v>
      </c>
      <c r="D95" s="6" t="s">
        <v>166</v>
      </c>
      <c r="E95" s="6"/>
      <c r="F95" s="6">
        <v>604</v>
      </c>
      <c r="G95" s="6" t="s">
        <v>211</v>
      </c>
      <c r="H95" s="6" t="s">
        <v>126</v>
      </c>
      <c r="I95" s="6" t="s">
        <v>99</v>
      </c>
      <c r="J95" s="6"/>
      <c r="K95" s="17">
        <v>0.93</v>
      </c>
      <c r="L95" s="6" t="s">
        <v>100</v>
      </c>
      <c r="M95" s="18">
        <v>5.3999999999999999E-2</v>
      </c>
      <c r="N95" s="8">
        <v>4.8999999999999998E-3</v>
      </c>
      <c r="O95" s="7">
        <v>21000</v>
      </c>
      <c r="P95" s="7">
        <v>104.92</v>
      </c>
      <c r="Q95" s="7">
        <v>22.03</v>
      </c>
      <c r="R95" s="8">
        <v>0</v>
      </c>
      <c r="S95" s="8">
        <v>2.0000000000000001E-4</v>
      </c>
      <c r="T95" s="8">
        <v>0</v>
      </c>
    </row>
    <row r="96" spans="2:20">
      <c r="B96" s="6" t="s">
        <v>308</v>
      </c>
      <c r="C96" s="17">
        <v>2300168</v>
      </c>
      <c r="D96" s="6" t="s">
        <v>166</v>
      </c>
      <c r="E96" s="6"/>
      <c r="F96" s="6">
        <v>230</v>
      </c>
      <c r="G96" s="6" t="s">
        <v>230</v>
      </c>
      <c r="H96" s="6" t="s">
        <v>228</v>
      </c>
      <c r="I96" s="6" t="s">
        <v>99</v>
      </c>
      <c r="J96" s="6"/>
      <c r="K96" s="17">
        <v>0.64</v>
      </c>
      <c r="L96" s="6" t="s">
        <v>100</v>
      </c>
      <c r="M96" s="18">
        <v>5.7000000000000002E-2</v>
      </c>
      <c r="N96" s="8">
        <v>5.0000000000000001E-3</v>
      </c>
      <c r="O96" s="7">
        <v>26168.57</v>
      </c>
      <c r="P96" s="7">
        <v>105.36</v>
      </c>
      <c r="Q96" s="7">
        <v>27.57</v>
      </c>
      <c r="R96" s="8">
        <v>1E-4</v>
      </c>
      <c r="S96" s="8">
        <v>2.0000000000000001E-4</v>
      </c>
      <c r="T96" s="8">
        <v>0</v>
      </c>
    </row>
    <row r="97" spans="2:20">
      <c r="B97" s="6" t="s">
        <v>309</v>
      </c>
      <c r="C97" s="17">
        <v>4160156</v>
      </c>
      <c r="D97" s="6" t="s">
        <v>166</v>
      </c>
      <c r="E97" s="6"/>
      <c r="F97" s="6">
        <v>416</v>
      </c>
      <c r="G97" s="6" t="s">
        <v>223</v>
      </c>
      <c r="H97" s="6" t="s">
        <v>228</v>
      </c>
      <c r="I97" s="6" t="s">
        <v>99</v>
      </c>
      <c r="J97" s="6"/>
      <c r="K97" s="17">
        <v>6.77</v>
      </c>
      <c r="L97" s="6" t="s">
        <v>100</v>
      </c>
      <c r="M97" s="18">
        <v>2.5499999999999998E-2</v>
      </c>
      <c r="N97" s="8">
        <v>2.9399999999999999E-2</v>
      </c>
      <c r="O97" s="7">
        <v>1270962</v>
      </c>
      <c r="P97" s="7">
        <v>98.01</v>
      </c>
      <c r="Q97" s="7">
        <v>1245.67</v>
      </c>
      <c r="R97" s="8">
        <v>1.0999999999999999E-2</v>
      </c>
      <c r="S97" s="8">
        <v>9.1000000000000004E-3</v>
      </c>
      <c r="T97" s="8">
        <v>1.1999999999999999E-3</v>
      </c>
    </row>
    <row r="98" spans="2:20">
      <c r="B98" s="6" t="s">
        <v>310</v>
      </c>
      <c r="C98" s="17">
        <v>6040331</v>
      </c>
      <c r="D98" s="6" t="s">
        <v>166</v>
      </c>
      <c r="E98" s="6"/>
      <c r="F98" s="6">
        <v>604</v>
      </c>
      <c r="G98" s="6" t="s">
        <v>211</v>
      </c>
      <c r="H98" s="6" t="s">
        <v>228</v>
      </c>
      <c r="I98" s="6" t="s">
        <v>99</v>
      </c>
      <c r="J98" s="6"/>
      <c r="K98" s="17">
        <v>4.03</v>
      </c>
      <c r="L98" s="6" t="s">
        <v>100</v>
      </c>
      <c r="M98" s="18">
        <v>3.2500000000000001E-2</v>
      </c>
      <c r="N98" s="8">
        <v>2.69E-2</v>
      </c>
      <c r="O98" s="7">
        <v>33</v>
      </c>
      <c r="P98" s="7">
        <v>5120000</v>
      </c>
      <c r="Q98" s="7">
        <v>1689.6</v>
      </c>
      <c r="R98" s="8">
        <v>0</v>
      </c>
      <c r="S98" s="8">
        <v>1.24E-2</v>
      </c>
      <c r="T98" s="8">
        <v>1.6000000000000001E-3</v>
      </c>
    </row>
    <row r="99" spans="2:20">
      <c r="B99" s="6" t="s">
        <v>311</v>
      </c>
      <c r="C99" s="17">
        <v>6040265</v>
      </c>
      <c r="D99" s="6" t="s">
        <v>166</v>
      </c>
      <c r="E99" s="6"/>
      <c r="F99" s="6">
        <v>604</v>
      </c>
      <c r="G99" s="6" t="s">
        <v>211</v>
      </c>
      <c r="H99" s="6" t="s">
        <v>228</v>
      </c>
      <c r="I99" s="6" t="s">
        <v>99</v>
      </c>
      <c r="J99" s="6"/>
      <c r="K99" s="17">
        <v>3.7</v>
      </c>
      <c r="L99" s="6" t="s">
        <v>100</v>
      </c>
      <c r="M99" s="18">
        <v>2.1299999999999999E-2</v>
      </c>
      <c r="N99" s="8">
        <v>1.4200000000000001E-2</v>
      </c>
      <c r="O99" s="7">
        <v>15609</v>
      </c>
      <c r="P99" s="7">
        <v>102.77</v>
      </c>
      <c r="Q99" s="7">
        <v>16.04</v>
      </c>
      <c r="R99" s="8">
        <v>0</v>
      </c>
      <c r="S99" s="8">
        <v>1E-4</v>
      </c>
      <c r="T99" s="8">
        <v>0</v>
      </c>
    </row>
    <row r="100" spans="2:20">
      <c r="B100" s="6" t="s">
        <v>312</v>
      </c>
      <c r="C100" s="17">
        <v>7590144</v>
      </c>
      <c r="D100" s="6" t="s">
        <v>166</v>
      </c>
      <c r="E100" s="6"/>
      <c r="F100" s="6">
        <v>759</v>
      </c>
      <c r="G100" s="6" t="s">
        <v>223</v>
      </c>
      <c r="H100" s="6" t="s">
        <v>237</v>
      </c>
      <c r="I100" s="6" t="s">
        <v>99</v>
      </c>
      <c r="J100" s="6"/>
      <c r="K100" s="17">
        <v>0.56000000000000005</v>
      </c>
      <c r="L100" s="6" t="s">
        <v>100</v>
      </c>
      <c r="M100" s="18">
        <v>6.4100000000000004E-2</v>
      </c>
      <c r="N100" s="8">
        <v>0.01</v>
      </c>
      <c r="O100" s="7">
        <v>111681.60000000001</v>
      </c>
      <c r="P100" s="7">
        <v>105.82</v>
      </c>
      <c r="Q100" s="7">
        <v>118.18</v>
      </c>
      <c r="R100" s="8">
        <v>5.0000000000000001E-4</v>
      </c>
      <c r="S100" s="8">
        <v>8.9999999999999998E-4</v>
      </c>
      <c r="T100" s="8">
        <v>1E-4</v>
      </c>
    </row>
    <row r="101" spans="2:20">
      <c r="B101" s="6" t="s">
        <v>313</v>
      </c>
      <c r="C101" s="17">
        <v>7480106</v>
      </c>
      <c r="D101" s="6" t="s">
        <v>166</v>
      </c>
      <c r="E101" s="6"/>
      <c r="F101" s="6">
        <v>748</v>
      </c>
      <c r="G101" s="6" t="s">
        <v>211</v>
      </c>
      <c r="H101" s="6" t="s">
        <v>237</v>
      </c>
      <c r="I101" s="6" t="s">
        <v>99</v>
      </c>
      <c r="J101" s="6"/>
      <c r="K101" s="17">
        <v>0.9</v>
      </c>
      <c r="L101" s="6" t="s">
        <v>100</v>
      </c>
      <c r="M101" s="18">
        <v>2.1299999999999999E-2</v>
      </c>
      <c r="N101" s="8">
        <v>7.4999999999999997E-3</v>
      </c>
      <c r="O101" s="7">
        <v>214636</v>
      </c>
      <c r="P101" s="7">
        <v>101.4</v>
      </c>
      <c r="Q101" s="7">
        <v>217.64</v>
      </c>
      <c r="R101" s="8">
        <v>2.9999999999999997E-4</v>
      </c>
      <c r="S101" s="8">
        <v>1.6000000000000001E-3</v>
      </c>
      <c r="T101" s="8">
        <v>2.0000000000000001E-4</v>
      </c>
    </row>
    <row r="102" spans="2:20">
      <c r="B102" s="6" t="s">
        <v>314</v>
      </c>
      <c r="C102" s="17">
        <v>1135656</v>
      </c>
      <c r="D102" s="6" t="s">
        <v>166</v>
      </c>
      <c r="E102" s="6"/>
      <c r="F102" s="6">
        <v>1643</v>
      </c>
      <c r="G102" s="6" t="s">
        <v>223</v>
      </c>
      <c r="H102" s="6" t="s">
        <v>237</v>
      </c>
      <c r="I102" s="6" t="s">
        <v>224</v>
      </c>
      <c r="J102" s="6"/>
      <c r="K102" s="17">
        <v>3.77</v>
      </c>
      <c r="L102" s="6" t="s">
        <v>100</v>
      </c>
      <c r="M102" s="18">
        <v>4.2000000000000003E-2</v>
      </c>
      <c r="N102" s="8">
        <v>4.07E-2</v>
      </c>
      <c r="O102" s="7">
        <v>1498073</v>
      </c>
      <c r="P102" s="7">
        <v>101.74</v>
      </c>
      <c r="Q102" s="7">
        <v>1524.14</v>
      </c>
      <c r="R102" s="8">
        <v>1.1000000000000001E-3</v>
      </c>
      <c r="S102" s="8">
        <v>1.12E-2</v>
      </c>
      <c r="T102" s="8">
        <v>1.5E-3</v>
      </c>
    </row>
    <row r="103" spans="2:20">
      <c r="B103" s="6" t="s">
        <v>315</v>
      </c>
      <c r="C103" s="17">
        <v>1114073</v>
      </c>
      <c r="D103" s="6" t="s">
        <v>166</v>
      </c>
      <c r="E103" s="6"/>
      <c r="F103" s="6">
        <v>1363</v>
      </c>
      <c r="G103" s="6" t="s">
        <v>259</v>
      </c>
      <c r="H103" s="6" t="s">
        <v>237</v>
      </c>
      <c r="I103" s="6" t="s">
        <v>99</v>
      </c>
      <c r="J103" s="6"/>
      <c r="K103" s="17">
        <v>2.56</v>
      </c>
      <c r="L103" s="6" t="s">
        <v>100</v>
      </c>
      <c r="M103" s="18">
        <v>5.8139999999999997E-3</v>
      </c>
      <c r="N103" s="8">
        <v>1.5100000000000001E-2</v>
      </c>
      <c r="O103" s="7">
        <v>263090</v>
      </c>
      <c r="P103" s="7">
        <v>102.1</v>
      </c>
      <c r="Q103" s="7">
        <v>268.61</v>
      </c>
      <c r="R103" s="8">
        <v>1E-4</v>
      </c>
      <c r="S103" s="8">
        <v>2E-3</v>
      </c>
      <c r="T103" s="8">
        <v>2.9999999999999997E-4</v>
      </c>
    </row>
    <row r="104" spans="2:20">
      <c r="B104" s="6" t="s">
        <v>316</v>
      </c>
      <c r="C104" s="17">
        <v>1121854</v>
      </c>
      <c r="D104" s="6" t="s">
        <v>166</v>
      </c>
      <c r="E104" s="6"/>
      <c r="F104" s="6">
        <v>1239</v>
      </c>
      <c r="G104" s="6" t="s">
        <v>211</v>
      </c>
      <c r="H104" s="6" t="s">
        <v>256</v>
      </c>
      <c r="I104" s="6" t="s">
        <v>224</v>
      </c>
      <c r="J104" s="6"/>
      <c r="K104" s="17">
        <v>3.09</v>
      </c>
      <c r="L104" s="6" t="s">
        <v>100</v>
      </c>
      <c r="M104" s="18">
        <v>1.52E-2</v>
      </c>
      <c r="N104" s="8">
        <v>1.1900000000000001E-2</v>
      </c>
      <c r="O104" s="7">
        <v>1390</v>
      </c>
      <c r="P104" s="7">
        <v>101.04</v>
      </c>
      <c r="Q104" s="7">
        <v>1.4</v>
      </c>
      <c r="R104" s="8">
        <v>0</v>
      </c>
      <c r="S104" s="8">
        <v>0</v>
      </c>
      <c r="T104" s="8">
        <v>0</v>
      </c>
    </row>
    <row r="105" spans="2:20">
      <c r="B105" s="6" t="s">
        <v>317</v>
      </c>
      <c r="C105" s="17">
        <v>7230295</v>
      </c>
      <c r="D105" s="6" t="s">
        <v>166</v>
      </c>
      <c r="E105" s="6"/>
      <c r="F105" s="6">
        <v>723</v>
      </c>
      <c r="G105" s="6" t="s">
        <v>223</v>
      </c>
      <c r="H105" s="6" t="s">
        <v>256</v>
      </c>
      <c r="I105" s="6" t="s">
        <v>99</v>
      </c>
      <c r="J105" s="6"/>
      <c r="K105" s="17">
        <v>1.81</v>
      </c>
      <c r="L105" s="6" t="s">
        <v>100</v>
      </c>
      <c r="M105" s="18">
        <v>8.4799999999999997E-3</v>
      </c>
      <c r="N105" s="8">
        <v>2.3900000000000001E-2</v>
      </c>
      <c r="O105" s="7">
        <v>12484</v>
      </c>
      <c r="P105" s="7">
        <v>97.52</v>
      </c>
      <c r="Q105" s="7">
        <v>12.17</v>
      </c>
      <c r="R105" s="8">
        <v>0</v>
      </c>
      <c r="S105" s="8">
        <v>1E-4</v>
      </c>
      <c r="T105" s="8">
        <v>0</v>
      </c>
    </row>
    <row r="106" spans="2:20">
      <c r="B106" s="6" t="s">
        <v>318</v>
      </c>
      <c r="C106" s="17">
        <v>6270136</v>
      </c>
      <c r="D106" s="6" t="s">
        <v>166</v>
      </c>
      <c r="E106" s="6"/>
      <c r="F106" s="6">
        <v>627</v>
      </c>
      <c r="G106" s="6" t="s">
        <v>319</v>
      </c>
      <c r="H106" s="6" t="s">
        <v>256</v>
      </c>
      <c r="I106" s="6" t="s">
        <v>224</v>
      </c>
      <c r="J106" s="6"/>
      <c r="K106" s="17">
        <v>2.5499999999999998</v>
      </c>
      <c r="L106" s="6" t="s">
        <v>100</v>
      </c>
      <c r="M106" s="18">
        <v>7.5999999999999998E-2</v>
      </c>
      <c r="N106" s="8">
        <v>1.5599999999999999E-2</v>
      </c>
      <c r="O106" s="7">
        <v>186727.5</v>
      </c>
      <c r="P106" s="7">
        <v>118.01</v>
      </c>
      <c r="Q106" s="7">
        <v>220.36</v>
      </c>
      <c r="R106" s="8">
        <v>1.2999999999999999E-3</v>
      </c>
      <c r="S106" s="8">
        <v>1.6000000000000001E-3</v>
      </c>
      <c r="T106" s="8">
        <v>2.0000000000000001E-4</v>
      </c>
    </row>
    <row r="107" spans="2:20">
      <c r="B107" s="6" t="s">
        <v>320</v>
      </c>
      <c r="C107" s="17">
        <v>5760202</v>
      </c>
      <c r="D107" s="6" t="s">
        <v>166</v>
      </c>
      <c r="E107" s="6"/>
      <c r="F107" s="6">
        <v>576</v>
      </c>
      <c r="G107" s="6" t="s">
        <v>259</v>
      </c>
      <c r="H107" s="6" t="s">
        <v>256</v>
      </c>
      <c r="I107" s="6" t="s">
        <v>99</v>
      </c>
      <c r="J107" s="6"/>
      <c r="K107" s="17">
        <v>0.73</v>
      </c>
      <c r="L107" s="6" t="s">
        <v>100</v>
      </c>
      <c r="M107" s="18">
        <v>0.06</v>
      </c>
      <c r="N107" s="8">
        <v>1.1299999999999999E-2</v>
      </c>
      <c r="O107" s="7">
        <v>7871.33</v>
      </c>
      <c r="P107" s="7">
        <v>105.13</v>
      </c>
      <c r="Q107" s="7">
        <v>8.2799999999999994</v>
      </c>
      <c r="R107" s="8">
        <v>0</v>
      </c>
      <c r="S107" s="8">
        <v>1E-4</v>
      </c>
      <c r="T107" s="8">
        <v>0</v>
      </c>
    </row>
    <row r="108" spans="2:20">
      <c r="B108" s="6" t="s">
        <v>321</v>
      </c>
      <c r="C108" s="17">
        <v>6130165</v>
      </c>
      <c r="D108" s="6" t="s">
        <v>166</v>
      </c>
      <c r="E108" s="6"/>
      <c r="F108" s="6">
        <v>613</v>
      </c>
      <c r="G108" s="6" t="s">
        <v>223</v>
      </c>
      <c r="H108" s="6" t="s">
        <v>256</v>
      </c>
      <c r="I108" s="6" t="s">
        <v>224</v>
      </c>
      <c r="J108" s="6"/>
      <c r="K108" s="17">
        <v>1.88</v>
      </c>
      <c r="L108" s="6" t="s">
        <v>100</v>
      </c>
      <c r="M108" s="18">
        <v>7.1999999999999995E-2</v>
      </c>
      <c r="N108" s="8">
        <v>1.83E-2</v>
      </c>
      <c r="O108" s="7">
        <v>701480.8</v>
      </c>
      <c r="P108" s="7">
        <v>112.28</v>
      </c>
      <c r="Q108" s="7">
        <v>787.62</v>
      </c>
      <c r="R108" s="8">
        <v>2.7000000000000001E-3</v>
      </c>
      <c r="S108" s="8">
        <v>5.7999999999999996E-3</v>
      </c>
      <c r="T108" s="8">
        <v>8.0000000000000004E-4</v>
      </c>
    </row>
    <row r="109" spans="2:20">
      <c r="B109" s="6" t="s">
        <v>322</v>
      </c>
      <c r="C109" s="17">
        <v>1133479</v>
      </c>
      <c r="D109" s="6" t="s">
        <v>166</v>
      </c>
      <c r="E109" s="6"/>
      <c r="F109" s="6">
        <v>1060</v>
      </c>
      <c r="G109" s="6" t="s">
        <v>223</v>
      </c>
      <c r="H109" s="6" t="s">
        <v>256</v>
      </c>
      <c r="I109" s="6" t="s">
        <v>224</v>
      </c>
      <c r="J109" s="6"/>
      <c r="K109" s="17">
        <v>6.07</v>
      </c>
      <c r="L109" s="6" t="s">
        <v>100</v>
      </c>
      <c r="M109" s="18">
        <v>5.0999999999999997E-2</v>
      </c>
      <c r="N109" s="8">
        <v>3.3700000000000001E-2</v>
      </c>
      <c r="O109" s="7">
        <v>117585.60000000001</v>
      </c>
      <c r="P109" s="7">
        <v>111.84</v>
      </c>
      <c r="Q109" s="7">
        <v>131.51</v>
      </c>
      <c r="R109" s="8">
        <v>8.0000000000000004E-4</v>
      </c>
      <c r="S109" s="8">
        <v>1E-3</v>
      </c>
      <c r="T109" s="8">
        <v>1E-4</v>
      </c>
    </row>
    <row r="110" spans="2:20">
      <c r="B110" s="6" t="s">
        <v>323</v>
      </c>
      <c r="C110" s="17">
        <v>2560142</v>
      </c>
      <c r="D110" s="6" t="s">
        <v>166</v>
      </c>
      <c r="E110" s="6"/>
      <c r="F110" s="6">
        <v>256</v>
      </c>
      <c r="G110" s="6" t="s">
        <v>324</v>
      </c>
      <c r="H110" s="6" t="s">
        <v>256</v>
      </c>
      <c r="I110" s="6" t="s">
        <v>99</v>
      </c>
      <c r="J110" s="6"/>
      <c r="K110" s="17">
        <v>3.97</v>
      </c>
      <c r="L110" s="6" t="s">
        <v>100</v>
      </c>
      <c r="M110" s="18">
        <v>2.8000000000000001E-2</v>
      </c>
      <c r="N110" s="8">
        <v>2.2200000000000001E-2</v>
      </c>
      <c r="O110" s="7">
        <v>2042712</v>
      </c>
      <c r="P110" s="7">
        <v>103.07</v>
      </c>
      <c r="Q110" s="7">
        <v>2105.42</v>
      </c>
      <c r="R110" s="8">
        <v>0.02</v>
      </c>
      <c r="S110" s="8">
        <v>1.55E-2</v>
      </c>
      <c r="T110" s="8">
        <v>2E-3</v>
      </c>
    </row>
    <row r="111" spans="2:20">
      <c r="B111" s="6" t="s">
        <v>325</v>
      </c>
      <c r="C111" s="17">
        <v>1118835</v>
      </c>
      <c r="D111" s="6" t="s">
        <v>166</v>
      </c>
      <c r="E111" s="6"/>
      <c r="F111" s="6">
        <v>2095</v>
      </c>
      <c r="G111" s="6" t="s">
        <v>230</v>
      </c>
      <c r="H111" s="6" t="s">
        <v>256</v>
      </c>
      <c r="I111" s="6" t="s">
        <v>99</v>
      </c>
      <c r="J111" s="6"/>
      <c r="K111" s="17">
        <v>3.16</v>
      </c>
      <c r="L111" s="6" t="s">
        <v>100</v>
      </c>
      <c r="M111" s="18">
        <v>1.2869999999999999E-2</v>
      </c>
      <c r="N111" s="8">
        <v>1.5699999999999999E-2</v>
      </c>
      <c r="O111" s="7">
        <v>286303</v>
      </c>
      <c r="P111" s="7">
        <v>99.11</v>
      </c>
      <c r="Q111" s="7">
        <v>283.75</v>
      </c>
      <c r="R111" s="8">
        <v>5.0000000000000001E-4</v>
      </c>
      <c r="S111" s="8">
        <v>2.0999999999999999E-3</v>
      </c>
      <c r="T111" s="8">
        <v>2.9999999999999997E-4</v>
      </c>
    </row>
    <row r="112" spans="2:20">
      <c r="B112" s="6" t="s">
        <v>326</v>
      </c>
      <c r="C112" s="17">
        <v>1134923</v>
      </c>
      <c r="D112" s="6" t="s">
        <v>166</v>
      </c>
      <c r="E112" s="6"/>
      <c r="F112" s="6">
        <v>1638</v>
      </c>
      <c r="G112" s="6" t="s">
        <v>223</v>
      </c>
      <c r="H112" s="6" t="s">
        <v>256</v>
      </c>
      <c r="I112" s="6" t="s">
        <v>99</v>
      </c>
      <c r="J112" s="6"/>
      <c r="K112" s="17">
        <v>3.44</v>
      </c>
      <c r="L112" s="6" t="s">
        <v>100</v>
      </c>
      <c r="M112" s="18">
        <v>5.0999999999999997E-2</v>
      </c>
      <c r="N112" s="8">
        <v>5.0599999999999999E-2</v>
      </c>
      <c r="O112" s="7">
        <v>3820489</v>
      </c>
      <c r="P112" s="7">
        <v>100.42</v>
      </c>
      <c r="Q112" s="7">
        <v>3836.54</v>
      </c>
      <c r="R112" s="8">
        <v>4.4999999999999997E-3</v>
      </c>
      <c r="S112" s="8">
        <v>2.8199999999999999E-2</v>
      </c>
      <c r="T112" s="8">
        <v>3.7000000000000002E-3</v>
      </c>
    </row>
    <row r="113" spans="2:20">
      <c r="B113" s="6" t="s">
        <v>327</v>
      </c>
      <c r="C113" s="17">
        <v>7150345</v>
      </c>
      <c r="D113" s="6" t="s">
        <v>166</v>
      </c>
      <c r="E113" s="6"/>
      <c r="F113" s="6">
        <v>715</v>
      </c>
      <c r="G113" s="6" t="s">
        <v>223</v>
      </c>
      <c r="H113" s="6" t="s">
        <v>270</v>
      </c>
      <c r="I113" s="6" t="s">
        <v>224</v>
      </c>
      <c r="J113" s="6"/>
      <c r="K113" s="17">
        <v>2.54</v>
      </c>
      <c r="L113" s="6" t="s">
        <v>100</v>
      </c>
      <c r="M113" s="18">
        <v>0.05</v>
      </c>
      <c r="N113" s="8">
        <v>2.1100000000000001E-2</v>
      </c>
      <c r="O113" s="7">
        <v>298846</v>
      </c>
      <c r="P113" s="7">
        <v>108.8</v>
      </c>
      <c r="Q113" s="7">
        <v>325.14</v>
      </c>
      <c r="R113" s="8">
        <v>1.1999999999999999E-3</v>
      </c>
      <c r="S113" s="8">
        <v>2.3999999999999998E-3</v>
      </c>
      <c r="T113" s="8">
        <v>2.9999999999999997E-4</v>
      </c>
    </row>
    <row r="114" spans="2:20">
      <c r="B114" s="6" t="s">
        <v>328</v>
      </c>
      <c r="C114" s="17">
        <v>7150352</v>
      </c>
      <c r="D114" s="6" t="s">
        <v>166</v>
      </c>
      <c r="E114" s="6"/>
      <c r="F114" s="6">
        <v>715</v>
      </c>
      <c r="G114" s="6" t="s">
        <v>223</v>
      </c>
      <c r="H114" s="6" t="s">
        <v>270</v>
      </c>
      <c r="I114" s="6" t="s">
        <v>224</v>
      </c>
      <c r="J114" s="6"/>
      <c r="K114" s="17">
        <v>3.82</v>
      </c>
      <c r="L114" s="6" t="s">
        <v>100</v>
      </c>
      <c r="M114" s="18">
        <v>4.65E-2</v>
      </c>
      <c r="N114" s="8">
        <v>2.4899999999999999E-2</v>
      </c>
      <c r="O114" s="7">
        <v>414227</v>
      </c>
      <c r="P114" s="7">
        <v>109.75</v>
      </c>
      <c r="Q114" s="7">
        <v>454.61</v>
      </c>
      <c r="R114" s="8">
        <v>2.0999999999999999E-3</v>
      </c>
      <c r="S114" s="8">
        <v>3.3E-3</v>
      </c>
      <c r="T114" s="8">
        <v>4.0000000000000002E-4</v>
      </c>
    </row>
    <row r="115" spans="2:20">
      <c r="B115" s="6" t="s">
        <v>329</v>
      </c>
      <c r="C115" s="17">
        <v>1133784</v>
      </c>
      <c r="D115" s="6" t="s">
        <v>166</v>
      </c>
      <c r="E115" s="6"/>
      <c r="F115" s="6">
        <v>1130</v>
      </c>
      <c r="G115" s="6" t="s">
        <v>223</v>
      </c>
      <c r="H115" s="6" t="s">
        <v>270</v>
      </c>
      <c r="I115" s="6" t="s">
        <v>224</v>
      </c>
      <c r="J115" s="6"/>
      <c r="K115" s="17">
        <v>5.59</v>
      </c>
      <c r="L115" s="6" t="s">
        <v>100</v>
      </c>
      <c r="M115" s="18">
        <v>3.5000000000000003E-2</v>
      </c>
      <c r="N115" s="8">
        <v>2.87E-2</v>
      </c>
      <c r="O115" s="7">
        <v>250000</v>
      </c>
      <c r="P115" s="7">
        <v>104.9</v>
      </c>
      <c r="Q115" s="7">
        <v>262.25</v>
      </c>
      <c r="R115" s="8">
        <v>2.3E-3</v>
      </c>
      <c r="S115" s="8">
        <v>1.9E-3</v>
      </c>
      <c r="T115" s="8">
        <v>2.9999999999999997E-4</v>
      </c>
    </row>
    <row r="116" spans="2:20">
      <c r="B116" s="6" t="s">
        <v>330</v>
      </c>
      <c r="C116" s="17">
        <v>1129667</v>
      </c>
      <c r="D116" s="6" t="s">
        <v>166</v>
      </c>
      <c r="E116" s="6"/>
      <c r="F116" s="6">
        <v>1193</v>
      </c>
      <c r="G116" s="6" t="s">
        <v>223</v>
      </c>
      <c r="H116" s="6" t="s">
        <v>270</v>
      </c>
      <c r="I116" s="6" t="s">
        <v>224</v>
      </c>
      <c r="J116" s="6"/>
      <c r="K116" s="17">
        <v>1.66</v>
      </c>
      <c r="L116" s="6" t="s">
        <v>100</v>
      </c>
      <c r="M116" s="18">
        <v>5.45E-2</v>
      </c>
      <c r="N116" s="8">
        <v>1.9300000000000001E-2</v>
      </c>
      <c r="O116" s="7">
        <v>1152079.6000000001</v>
      </c>
      <c r="P116" s="7">
        <v>107.41</v>
      </c>
      <c r="Q116" s="7">
        <v>1237.45</v>
      </c>
      <c r="R116" s="8">
        <v>7.7999999999999996E-3</v>
      </c>
      <c r="S116" s="8">
        <v>9.1000000000000004E-3</v>
      </c>
      <c r="T116" s="8">
        <v>1.1999999999999999E-3</v>
      </c>
    </row>
    <row r="117" spans="2:20">
      <c r="B117" s="6" t="s">
        <v>331</v>
      </c>
      <c r="C117" s="17">
        <v>1136936</v>
      </c>
      <c r="D117" s="6" t="s">
        <v>166</v>
      </c>
      <c r="E117" s="6"/>
      <c r="F117" s="6">
        <v>1193</v>
      </c>
      <c r="G117" s="6" t="s">
        <v>223</v>
      </c>
      <c r="H117" s="6" t="s">
        <v>270</v>
      </c>
      <c r="I117" s="6" t="s">
        <v>224</v>
      </c>
      <c r="J117" s="6"/>
      <c r="K117" s="17">
        <v>3.94</v>
      </c>
      <c r="L117" s="6" t="s">
        <v>100</v>
      </c>
      <c r="M117" s="18">
        <v>3.4500000000000003E-2</v>
      </c>
      <c r="N117" s="8">
        <v>2.3699999999999999E-2</v>
      </c>
      <c r="O117" s="7">
        <v>101000</v>
      </c>
      <c r="P117" s="7">
        <v>105.28</v>
      </c>
      <c r="Q117" s="7">
        <v>106.33</v>
      </c>
      <c r="R117" s="8">
        <v>4.0000000000000002E-4</v>
      </c>
      <c r="S117" s="8">
        <v>8.0000000000000004E-4</v>
      </c>
      <c r="T117" s="8">
        <v>1E-4</v>
      </c>
    </row>
    <row r="118" spans="2:20">
      <c r="B118" s="6" t="s">
        <v>332</v>
      </c>
      <c r="C118" s="17">
        <v>5730080</v>
      </c>
      <c r="D118" s="6" t="s">
        <v>166</v>
      </c>
      <c r="E118" s="6"/>
      <c r="F118" s="6">
        <v>573</v>
      </c>
      <c r="G118" s="6" t="s">
        <v>223</v>
      </c>
      <c r="H118" s="6" t="s">
        <v>270</v>
      </c>
      <c r="I118" s="6" t="s">
        <v>99</v>
      </c>
      <c r="J118" s="6"/>
      <c r="K118" s="17">
        <v>3.58</v>
      </c>
      <c r="L118" s="6" t="s">
        <v>100</v>
      </c>
      <c r="M118" s="18">
        <v>3.7999999999999999E-2</v>
      </c>
      <c r="N118" s="8">
        <v>2.4400000000000002E-2</v>
      </c>
      <c r="O118" s="7">
        <v>247500</v>
      </c>
      <c r="P118" s="7">
        <v>105</v>
      </c>
      <c r="Q118" s="7">
        <v>259.88</v>
      </c>
      <c r="R118" s="8">
        <v>8.9999999999999998E-4</v>
      </c>
      <c r="S118" s="8">
        <v>1.9E-3</v>
      </c>
      <c r="T118" s="8">
        <v>2.0000000000000001E-4</v>
      </c>
    </row>
    <row r="119" spans="2:20">
      <c r="B119" s="6" t="s">
        <v>333</v>
      </c>
      <c r="C119" s="17">
        <v>1119098</v>
      </c>
      <c r="D119" s="6" t="s">
        <v>166</v>
      </c>
      <c r="E119" s="6"/>
      <c r="F119" s="6">
        <v>1536</v>
      </c>
      <c r="G119" s="6" t="s">
        <v>223</v>
      </c>
      <c r="H119" s="6" t="s">
        <v>270</v>
      </c>
      <c r="I119" s="6" t="s">
        <v>99</v>
      </c>
      <c r="J119" s="6"/>
      <c r="K119" s="17">
        <v>1.23</v>
      </c>
      <c r="L119" s="6" t="s">
        <v>100</v>
      </c>
      <c r="M119" s="18">
        <v>3.6200000000000003E-2</v>
      </c>
      <c r="N119" s="8">
        <v>1.3899999999999999E-2</v>
      </c>
      <c r="O119" s="7">
        <v>822500.01</v>
      </c>
      <c r="P119" s="7">
        <v>103.06</v>
      </c>
      <c r="Q119" s="7">
        <v>847.67</v>
      </c>
      <c r="R119" s="8">
        <v>1.4E-2</v>
      </c>
      <c r="S119" s="8">
        <v>6.1999999999999998E-3</v>
      </c>
      <c r="T119" s="8">
        <v>8.0000000000000004E-4</v>
      </c>
    </row>
    <row r="120" spans="2:20">
      <c r="B120" s="6" t="s">
        <v>334</v>
      </c>
      <c r="C120" s="17">
        <v>1136589</v>
      </c>
      <c r="D120" s="6" t="s">
        <v>166</v>
      </c>
      <c r="E120" s="6"/>
      <c r="F120" s="6">
        <v>1648</v>
      </c>
      <c r="G120" s="6" t="s">
        <v>223</v>
      </c>
      <c r="H120" s="6" t="s">
        <v>270</v>
      </c>
      <c r="I120" s="6" t="s">
        <v>99</v>
      </c>
      <c r="J120" s="6"/>
      <c r="K120" s="17">
        <v>2.4</v>
      </c>
      <c r="L120" s="6" t="s">
        <v>100</v>
      </c>
      <c r="M120" s="18">
        <v>0.06</v>
      </c>
      <c r="N120" s="8">
        <v>5.1299999999999998E-2</v>
      </c>
      <c r="O120" s="7">
        <v>3135155</v>
      </c>
      <c r="P120" s="7">
        <v>105.02</v>
      </c>
      <c r="Q120" s="7">
        <v>3292.54</v>
      </c>
      <c r="R120" s="8">
        <v>7.7000000000000002E-3</v>
      </c>
      <c r="S120" s="8">
        <v>2.4199999999999999E-2</v>
      </c>
      <c r="T120" s="8">
        <v>3.2000000000000002E-3</v>
      </c>
    </row>
    <row r="121" spans="2:20">
      <c r="B121" s="6" t="s">
        <v>335</v>
      </c>
      <c r="C121" s="17">
        <v>1410232</v>
      </c>
      <c r="D121" s="6" t="s">
        <v>166</v>
      </c>
      <c r="E121" s="6"/>
      <c r="F121" s="6">
        <v>141</v>
      </c>
      <c r="G121" s="6" t="s">
        <v>282</v>
      </c>
      <c r="H121" s="6" t="s">
        <v>270</v>
      </c>
      <c r="I121" s="6" t="s">
        <v>99</v>
      </c>
      <c r="J121" s="6"/>
      <c r="K121" s="17">
        <v>0.73</v>
      </c>
      <c r="L121" s="6" t="s">
        <v>100</v>
      </c>
      <c r="M121" s="18">
        <v>5.3999999999999999E-2</v>
      </c>
      <c r="N121" s="8">
        <v>1.5599999999999999E-2</v>
      </c>
      <c r="O121" s="7">
        <v>178259.44</v>
      </c>
      <c r="P121" s="7">
        <v>102.89</v>
      </c>
      <c r="Q121" s="7">
        <v>183.41</v>
      </c>
      <c r="R121" s="8">
        <v>2.2000000000000001E-3</v>
      </c>
      <c r="S121" s="8">
        <v>1.2999999999999999E-3</v>
      </c>
      <c r="T121" s="8">
        <v>2.0000000000000001E-4</v>
      </c>
    </row>
    <row r="122" spans="2:20">
      <c r="B122" s="6" t="s">
        <v>336</v>
      </c>
      <c r="C122" s="17">
        <v>1132562</v>
      </c>
      <c r="D122" s="6" t="s">
        <v>166</v>
      </c>
      <c r="E122" s="6"/>
      <c r="F122" s="6">
        <v>1382</v>
      </c>
      <c r="G122" s="6" t="s">
        <v>282</v>
      </c>
      <c r="H122" s="6" t="s">
        <v>286</v>
      </c>
      <c r="I122" s="6" t="s">
        <v>224</v>
      </c>
      <c r="J122" s="6"/>
      <c r="K122" s="17">
        <v>2.48</v>
      </c>
      <c r="L122" s="6" t="s">
        <v>100</v>
      </c>
      <c r="M122" s="18">
        <v>3.3000000000000002E-2</v>
      </c>
      <c r="N122" s="8">
        <v>2.7699999999999999E-2</v>
      </c>
      <c r="O122" s="7">
        <v>174218.23999999999</v>
      </c>
      <c r="P122" s="7">
        <v>101.84</v>
      </c>
      <c r="Q122" s="7">
        <v>177.42</v>
      </c>
      <c r="R122" s="8">
        <v>2.0000000000000001E-4</v>
      </c>
      <c r="S122" s="8">
        <v>1.2999999999999999E-3</v>
      </c>
      <c r="T122" s="8">
        <v>2.0000000000000001E-4</v>
      </c>
    </row>
    <row r="123" spans="2:20">
      <c r="B123" s="6" t="s">
        <v>337</v>
      </c>
      <c r="C123" s="17">
        <v>1133610</v>
      </c>
      <c r="D123" s="6" t="s">
        <v>166</v>
      </c>
      <c r="E123" s="6"/>
      <c r="F123" s="6">
        <v>1083</v>
      </c>
      <c r="G123" s="6" t="s">
        <v>223</v>
      </c>
      <c r="H123" s="6" t="s">
        <v>286</v>
      </c>
      <c r="I123" s="6" t="s">
        <v>224</v>
      </c>
      <c r="J123" s="6"/>
      <c r="K123" s="17">
        <v>2.37</v>
      </c>
      <c r="L123" s="6" t="s">
        <v>100</v>
      </c>
      <c r="M123" s="18">
        <v>4.9000000000000002E-2</v>
      </c>
      <c r="N123" s="8">
        <v>2.7099999999999999E-2</v>
      </c>
      <c r="O123" s="7">
        <v>531315</v>
      </c>
      <c r="P123" s="7">
        <v>105.3</v>
      </c>
      <c r="Q123" s="7">
        <v>559.47</v>
      </c>
      <c r="R123" s="8">
        <v>4.3E-3</v>
      </c>
      <c r="S123" s="8">
        <v>4.1000000000000003E-3</v>
      </c>
      <c r="T123" s="8">
        <v>5.0000000000000001E-4</v>
      </c>
    </row>
    <row r="124" spans="2:20">
      <c r="B124" s="6" t="s">
        <v>338</v>
      </c>
      <c r="C124" s="17">
        <v>1980366</v>
      </c>
      <c r="D124" s="6" t="s">
        <v>166</v>
      </c>
      <c r="E124" s="6"/>
      <c r="F124" s="6">
        <v>198</v>
      </c>
      <c r="G124" s="6" t="s">
        <v>223</v>
      </c>
      <c r="H124" s="6" t="s">
        <v>296</v>
      </c>
      <c r="I124" s="6" t="s">
        <v>224</v>
      </c>
      <c r="J124" s="6"/>
      <c r="K124" s="17">
        <v>3.81</v>
      </c>
      <c r="L124" s="6" t="s">
        <v>100</v>
      </c>
      <c r="M124" s="18">
        <v>5.2499999999999998E-2</v>
      </c>
      <c r="N124" s="8">
        <v>3.9600000000000003E-2</v>
      </c>
      <c r="O124" s="7">
        <v>10812.59</v>
      </c>
      <c r="P124" s="7">
        <v>106.47</v>
      </c>
      <c r="Q124" s="7">
        <v>11.51</v>
      </c>
      <c r="R124" s="8">
        <v>0</v>
      </c>
      <c r="S124" s="8">
        <v>1E-4</v>
      </c>
      <c r="T124" s="8">
        <v>0</v>
      </c>
    </row>
    <row r="125" spans="2:20">
      <c r="B125" s="6" t="s">
        <v>339</v>
      </c>
      <c r="C125" s="17">
        <v>1133461</v>
      </c>
      <c r="D125" s="6" t="s">
        <v>166</v>
      </c>
      <c r="E125" s="6"/>
      <c r="F125" s="6">
        <v>1502</v>
      </c>
      <c r="G125" s="6" t="s">
        <v>223</v>
      </c>
      <c r="H125" s="6" t="s">
        <v>340</v>
      </c>
      <c r="I125" s="6" t="s">
        <v>224</v>
      </c>
      <c r="J125" s="6"/>
      <c r="K125" s="17">
        <v>6.33</v>
      </c>
      <c r="L125" s="6" t="s">
        <v>100</v>
      </c>
      <c r="M125" s="18">
        <v>6.5000000000000002E-2</v>
      </c>
      <c r="N125" s="8">
        <v>0.2646</v>
      </c>
      <c r="O125" s="7">
        <v>2945903</v>
      </c>
      <c r="P125" s="7">
        <v>22.65</v>
      </c>
      <c r="Q125" s="7">
        <v>667.25</v>
      </c>
      <c r="R125" s="8">
        <v>2.0400000000000001E-2</v>
      </c>
      <c r="S125" s="8">
        <v>4.8999999999999998E-3</v>
      </c>
      <c r="T125" s="8">
        <v>5.9999999999999995E-4</v>
      </c>
    </row>
    <row r="126" spans="2:20">
      <c r="B126" s="6" t="s">
        <v>341</v>
      </c>
      <c r="C126" s="17">
        <v>4210100</v>
      </c>
      <c r="D126" s="6" t="s">
        <v>166</v>
      </c>
      <c r="E126" s="6"/>
      <c r="F126" s="6">
        <v>421</v>
      </c>
      <c r="G126" s="6" t="s">
        <v>223</v>
      </c>
      <c r="H126" s="6"/>
      <c r="I126" s="6"/>
      <c r="J126" s="6"/>
      <c r="K126" s="17">
        <v>0.73</v>
      </c>
      <c r="L126" s="6" t="s">
        <v>100</v>
      </c>
      <c r="M126" s="18">
        <v>5.5500000000000001E-2</v>
      </c>
      <c r="N126" s="8">
        <v>1.47E-2</v>
      </c>
      <c r="O126" s="7">
        <v>73880.25</v>
      </c>
      <c r="P126" s="7">
        <v>103.22</v>
      </c>
      <c r="Q126" s="7">
        <v>76.260000000000005</v>
      </c>
      <c r="R126" s="8">
        <v>4.7000000000000002E-3</v>
      </c>
      <c r="S126" s="8">
        <v>5.9999999999999995E-4</v>
      </c>
      <c r="T126" s="8">
        <v>1E-4</v>
      </c>
    </row>
    <row r="127" spans="2:20">
      <c r="B127" s="13" t="s">
        <v>342</v>
      </c>
      <c r="C127" s="14"/>
      <c r="D127" s="13"/>
      <c r="E127" s="13"/>
      <c r="F127" s="13"/>
      <c r="G127" s="13"/>
      <c r="H127" s="13"/>
      <c r="I127" s="13"/>
      <c r="J127" s="13"/>
      <c r="K127" s="14">
        <v>5.68</v>
      </c>
      <c r="L127" s="13"/>
      <c r="N127" s="16">
        <v>5.6899999999999999E-2</v>
      </c>
      <c r="O127" s="15">
        <v>6013767</v>
      </c>
      <c r="Q127" s="15">
        <v>11208.63</v>
      </c>
      <c r="S127" s="16">
        <v>8.2299999999999998E-2</v>
      </c>
      <c r="T127" s="16">
        <v>1.0699999999999999E-2</v>
      </c>
    </row>
    <row r="128" spans="2:20">
      <c r="B128" s="6" t="s">
        <v>343</v>
      </c>
      <c r="C128" s="17">
        <v>1133958</v>
      </c>
      <c r="D128" s="6" t="s">
        <v>166</v>
      </c>
      <c r="E128" s="6"/>
      <c r="F128" s="6">
        <v>1631</v>
      </c>
      <c r="G128" s="6" t="s">
        <v>223</v>
      </c>
      <c r="H128" s="6" t="s">
        <v>270</v>
      </c>
      <c r="I128" s="6" t="s">
        <v>224</v>
      </c>
      <c r="J128" s="6"/>
      <c r="K128" s="17">
        <v>3.43</v>
      </c>
      <c r="L128" s="6" t="s">
        <v>100</v>
      </c>
      <c r="M128" s="18">
        <v>6.3500000000000001E-2</v>
      </c>
      <c r="N128" s="8">
        <v>9.4700000000000006E-2</v>
      </c>
      <c r="O128" s="7">
        <v>4198767</v>
      </c>
      <c r="P128" s="7">
        <v>92.59</v>
      </c>
      <c r="Q128" s="7">
        <v>3887.64</v>
      </c>
      <c r="R128" s="8">
        <v>7.0000000000000001E-3</v>
      </c>
      <c r="S128" s="8">
        <v>2.8500000000000001E-2</v>
      </c>
      <c r="T128" s="8">
        <v>3.7000000000000002E-3</v>
      </c>
    </row>
    <row r="129" spans="2:20">
      <c r="B129" s="6" t="s">
        <v>344</v>
      </c>
      <c r="C129" s="17">
        <v>245217</v>
      </c>
      <c r="D129" s="6" t="s">
        <v>166</v>
      </c>
      <c r="E129" s="6"/>
      <c r="F129" s="6">
        <v>281</v>
      </c>
      <c r="G129" s="6" t="s">
        <v>345</v>
      </c>
      <c r="H129" s="6" t="s">
        <v>300</v>
      </c>
      <c r="I129" s="6" t="s">
        <v>99</v>
      </c>
      <c r="J129" s="6"/>
      <c r="K129" s="17">
        <v>6.88</v>
      </c>
      <c r="L129" s="6" t="s">
        <v>43</v>
      </c>
      <c r="M129" s="18">
        <v>4.4999999999999998E-2</v>
      </c>
      <c r="N129" s="8">
        <v>3.6799999999999999E-2</v>
      </c>
      <c r="O129" s="7">
        <v>1815000</v>
      </c>
      <c r="P129" s="7">
        <v>107.42</v>
      </c>
      <c r="Q129" s="7">
        <v>7320.99</v>
      </c>
      <c r="R129" s="8">
        <v>2.3E-3</v>
      </c>
      <c r="S129" s="8">
        <v>5.3699999999999998E-2</v>
      </c>
      <c r="T129" s="8">
        <v>7.0000000000000001E-3</v>
      </c>
    </row>
    <row r="130" spans="2:20">
      <c r="B130" s="13" t="s">
        <v>346</v>
      </c>
      <c r="C130" s="14"/>
      <c r="D130" s="13"/>
      <c r="E130" s="13"/>
      <c r="F130" s="13"/>
      <c r="G130" s="13"/>
      <c r="H130" s="13"/>
      <c r="I130" s="13"/>
      <c r="J130" s="13"/>
      <c r="L130" s="13"/>
      <c r="O130" s="15">
        <v>0</v>
      </c>
      <c r="Q130" s="15">
        <v>0</v>
      </c>
      <c r="S130" s="16">
        <v>0</v>
      </c>
      <c r="T130" s="16">
        <v>0</v>
      </c>
    </row>
    <row r="131" spans="2:20">
      <c r="B131" s="3" t="s">
        <v>347</v>
      </c>
      <c r="C131" s="12"/>
      <c r="D131" s="3"/>
      <c r="E131" s="3"/>
      <c r="F131" s="3"/>
      <c r="G131" s="3"/>
      <c r="H131" s="3"/>
      <c r="I131" s="3"/>
      <c r="J131" s="3"/>
      <c r="K131" s="12">
        <v>7.15</v>
      </c>
      <c r="L131" s="3"/>
      <c r="N131" s="10">
        <v>5.3199999999999997E-2</v>
      </c>
      <c r="O131" s="9">
        <f>O133</f>
        <v>8573000</v>
      </c>
      <c r="Q131" s="9">
        <f>Q133</f>
        <v>32464.25</v>
      </c>
      <c r="S131" s="10">
        <v>0.23830000000000001</v>
      </c>
      <c r="T131" s="10">
        <v>3.1099999999999999E-2</v>
      </c>
    </row>
    <row r="132" spans="2:20">
      <c r="B132" s="13" t="s">
        <v>348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Q132" s="15">
        <v>0</v>
      </c>
      <c r="S132" s="16">
        <v>0</v>
      </c>
      <c r="T132" s="16">
        <v>0</v>
      </c>
    </row>
    <row r="133" spans="2:20">
      <c r="B133" s="13" t="s">
        <v>349</v>
      </c>
      <c r="C133" s="14"/>
      <c r="D133" s="13"/>
      <c r="E133" s="13"/>
      <c r="F133" s="13"/>
      <c r="G133" s="13"/>
      <c r="H133" s="13"/>
      <c r="I133" s="13"/>
      <c r="J133" s="13"/>
      <c r="K133" s="14">
        <v>7.15</v>
      </c>
      <c r="L133" s="13"/>
      <c r="N133" s="16">
        <v>5.3199999999999997E-2</v>
      </c>
      <c r="O133" s="15">
        <v>8573000</v>
      </c>
      <c r="Q133" s="15">
        <v>32464.25</v>
      </c>
      <c r="S133" s="16">
        <v>0.23830000000000001</v>
      </c>
      <c r="T133" s="16">
        <v>3.1099999999999999E-2</v>
      </c>
    </row>
    <row r="134" spans="2:20">
      <c r="B134" s="6" t="s">
        <v>350</v>
      </c>
      <c r="C134" s="17" t="s">
        <v>351</v>
      </c>
      <c r="D134" s="6" t="s">
        <v>352</v>
      </c>
      <c r="E134" s="6" t="s">
        <v>353</v>
      </c>
      <c r="F134" s="6"/>
      <c r="G134" s="6" t="s">
        <v>354</v>
      </c>
      <c r="H134" s="6" t="s">
        <v>98</v>
      </c>
      <c r="I134" s="6" t="s">
        <v>355</v>
      </c>
      <c r="J134" s="6"/>
      <c r="K134" s="17">
        <v>8.15</v>
      </c>
      <c r="L134" s="6" t="s">
        <v>43</v>
      </c>
      <c r="M134" s="18">
        <v>6.3E-2</v>
      </c>
      <c r="N134" s="8">
        <v>5.6099999999999997E-2</v>
      </c>
      <c r="O134" s="7">
        <v>550000</v>
      </c>
      <c r="P134" s="7">
        <v>102.5</v>
      </c>
      <c r="Q134" s="7">
        <v>32.33</v>
      </c>
      <c r="R134" s="8">
        <v>1E-4</v>
      </c>
      <c r="S134" s="8">
        <v>2.0000000000000001E-4</v>
      </c>
      <c r="T134" s="8">
        <v>0</v>
      </c>
    </row>
    <row r="135" spans="2:20">
      <c r="B135" s="6" t="s">
        <v>356</v>
      </c>
      <c r="C135" s="17" t="s">
        <v>357</v>
      </c>
      <c r="D135" s="6" t="s">
        <v>358</v>
      </c>
      <c r="E135" s="6" t="s">
        <v>353</v>
      </c>
      <c r="F135" s="6"/>
      <c r="G135" s="6" t="s">
        <v>354</v>
      </c>
      <c r="H135" s="6" t="s">
        <v>296</v>
      </c>
      <c r="I135" s="6" t="s">
        <v>355</v>
      </c>
      <c r="J135" s="6"/>
      <c r="K135" s="17">
        <v>5.38</v>
      </c>
      <c r="L135" s="6" t="s">
        <v>43</v>
      </c>
      <c r="M135" s="18">
        <v>6.7500000000000004E-2</v>
      </c>
      <c r="N135" s="8">
        <v>5.62E-2</v>
      </c>
      <c r="O135" s="7">
        <v>40000</v>
      </c>
      <c r="P135" s="7">
        <v>106.68</v>
      </c>
      <c r="Q135" s="7">
        <v>160.22999999999999</v>
      </c>
      <c r="R135" s="8">
        <v>1E-4</v>
      </c>
      <c r="S135" s="8">
        <v>1.1999999999999999E-3</v>
      </c>
      <c r="T135" s="8">
        <v>2.0000000000000001E-4</v>
      </c>
    </row>
    <row r="136" spans="2:20">
      <c r="B136" s="6" t="s">
        <v>359</v>
      </c>
      <c r="C136" s="17" t="s">
        <v>360</v>
      </c>
      <c r="D136" s="6" t="s">
        <v>361</v>
      </c>
      <c r="E136" s="6" t="s">
        <v>353</v>
      </c>
      <c r="F136" s="6"/>
      <c r="G136" s="6" t="s">
        <v>354</v>
      </c>
      <c r="H136" s="6" t="s">
        <v>296</v>
      </c>
      <c r="I136" s="6" t="s">
        <v>362</v>
      </c>
      <c r="J136" s="6"/>
      <c r="K136" s="17">
        <v>6.48</v>
      </c>
      <c r="L136" s="6" t="s">
        <v>43</v>
      </c>
      <c r="M136" s="18">
        <v>6.3750000000000001E-2</v>
      </c>
      <c r="N136" s="8">
        <v>5.5199999999999999E-2</v>
      </c>
      <c r="O136" s="7">
        <v>12000</v>
      </c>
      <c r="P136" s="7">
        <v>105.84</v>
      </c>
      <c r="Q136" s="7">
        <v>47.69</v>
      </c>
      <c r="R136" s="8">
        <v>0</v>
      </c>
      <c r="S136" s="8">
        <v>4.0000000000000002E-4</v>
      </c>
      <c r="T136" s="8">
        <v>0</v>
      </c>
    </row>
    <row r="137" spans="2:20">
      <c r="B137" s="6" t="s">
        <v>363</v>
      </c>
      <c r="C137" s="17" t="s">
        <v>364</v>
      </c>
      <c r="D137" s="6" t="s">
        <v>361</v>
      </c>
      <c r="E137" s="6" t="s">
        <v>353</v>
      </c>
      <c r="F137" s="6"/>
      <c r="G137" s="6" t="s">
        <v>365</v>
      </c>
      <c r="H137" s="6" t="s">
        <v>296</v>
      </c>
      <c r="I137" s="6" t="s">
        <v>355</v>
      </c>
      <c r="J137" s="6"/>
      <c r="K137" s="17">
        <v>6.13</v>
      </c>
      <c r="L137" s="6" t="s">
        <v>68</v>
      </c>
      <c r="M137" s="18">
        <v>6.6500000000000004E-2</v>
      </c>
      <c r="N137" s="8">
        <v>5.9900000000000002E-2</v>
      </c>
      <c r="O137" s="7">
        <v>350000</v>
      </c>
      <c r="P137" s="7">
        <v>105.1</v>
      </c>
      <c r="Q137" s="7">
        <v>1003.15</v>
      </c>
      <c r="R137" s="8">
        <v>8.9999999999999998E-4</v>
      </c>
      <c r="S137" s="8">
        <v>7.4000000000000003E-3</v>
      </c>
      <c r="T137" s="8">
        <v>1E-3</v>
      </c>
    </row>
    <row r="138" spans="2:20">
      <c r="B138" s="6" t="s">
        <v>366</v>
      </c>
      <c r="C138" s="17" t="s">
        <v>367</v>
      </c>
      <c r="D138" s="6" t="s">
        <v>352</v>
      </c>
      <c r="E138" s="6" t="s">
        <v>353</v>
      </c>
      <c r="F138" s="6"/>
      <c r="G138" s="6" t="s">
        <v>368</v>
      </c>
      <c r="H138" s="6" t="s">
        <v>296</v>
      </c>
      <c r="I138" s="6" t="s">
        <v>369</v>
      </c>
      <c r="J138" s="6"/>
      <c r="K138" s="17">
        <v>15.9</v>
      </c>
      <c r="L138" s="6" t="s">
        <v>43</v>
      </c>
      <c r="M138" s="18">
        <v>5.2499999999999998E-2</v>
      </c>
      <c r="N138" s="8">
        <v>5.2200000000000003E-2</v>
      </c>
      <c r="O138" s="7">
        <v>272000</v>
      </c>
      <c r="P138" s="7">
        <v>102.13</v>
      </c>
      <c r="Q138" s="7">
        <v>1043.1099999999999</v>
      </c>
      <c r="R138" s="8">
        <v>4.0000000000000002E-4</v>
      </c>
      <c r="S138" s="8">
        <v>7.7000000000000002E-3</v>
      </c>
      <c r="T138" s="8">
        <v>1E-3</v>
      </c>
    </row>
    <row r="139" spans="2:20">
      <c r="B139" s="6" t="s">
        <v>370</v>
      </c>
      <c r="C139" s="17" t="s">
        <v>371</v>
      </c>
      <c r="D139" s="6" t="s">
        <v>372</v>
      </c>
      <c r="E139" s="6" t="s">
        <v>353</v>
      </c>
      <c r="F139" s="6"/>
      <c r="G139" s="6" t="s">
        <v>373</v>
      </c>
      <c r="H139" s="6" t="s">
        <v>296</v>
      </c>
      <c r="I139" s="6" t="s">
        <v>355</v>
      </c>
      <c r="J139" s="6"/>
      <c r="K139" s="17">
        <v>15.95</v>
      </c>
      <c r="L139" s="6" t="s">
        <v>43</v>
      </c>
      <c r="M139" s="18">
        <v>5.7500000000000002E-2</v>
      </c>
      <c r="N139" s="8">
        <v>5.3999999999999999E-2</v>
      </c>
      <c r="O139" s="7">
        <v>188000</v>
      </c>
      <c r="P139" s="7">
        <v>106.1</v>
      </c>
      <c r="Q139" s="7">
        <v>748.99</v>
      </c>
      <c r="R139" s="8">
        <v>2.9999999999999997E-4</v>
      </c>
      <c r="S139" s="8">
        <v>5.4999999999999997E-3</v>
      </c>
      <c r="T139" s="8">
        <v>6.9999999999999999E-4</v>
      </c>
    </row>
    <row r="140" spans="2:20">
      <c r="B140" s="6" t="s">
        <v>374</v>
      </c>
      <c r="C140" s="17" t="s">
        <v>375</v>
      </c>
      <c r="D140" s="6" t="s">
        <v>376</v>
      </c>
      <c r="E140" s="6" t="s">
        <v>353</v>
      </c>
      <c r="F140" s="6"/>
      <c r="G140" s="6" t="s">
        <v>354</v>
      </c>
      <c r="H140" s="6" t="s">
        <v>296</v>
      </c>
      <c r="I140" s="6" t="s">
        <v>355</v>
      </c>
      <c r="J140" s="6"/>
      <c r="K140" s="17">
        <v>5.77</v>
      </c>
      <c r="L140" s="6" t="s">
        <v>43</v>
      </c>
      <c r="M140" s="18">
        <v>4.7500000000000001E-2</v>
      </c>
      <c r="N140" s="8">
        <v>4.3299999999999998E-2</v>
      </c>
      <c r="O140" s="7">
        <v>557000</v>
      </c>
      <c r="P140" s="7">
        <v>104.06</v>
      </c>
      <c r="Q140" s="7">
        <v>2176.38</v>
      </c>
      <c r="R140" s="8">
        <v>4.0000000000000002E-4</v>
      </c>
      <c r="S140" s="8">
        <v>1.6E-2</v>
      </c>
      <c r="T140" s="8">
        <v>2.0999999999999999E-3</v>
      </c>
    </row>
    <row r="141" spans="2:20">
      <c r="B141" s="6" t="s">
        <v>377</v>
      </c>
      <c r="C141" s="17" t="s">
        <v>378</v>
      </c>
      <c r="D141" s="6" t="s">
        <v>361</v>
      </c>
      <c r="E141" s="6" t="s">
        <v>353</v>
      </c>
      <c r="F141" s="6"/>
      <c r="G141" s="6" t="s">
        <v>345</v>
      </c>
      <c r="H141" s="6" t="s">
        <v>300</v>
      </c>
      <c r="I141" s="6" t="s">
        <v>369</v>
      </c>
      <c r="J141" s="6"/>
      <c r="K141" s="17">
        <v>16.77</v>
      </c>
      <c r="L141" s="6" t="s">
        <v>43</v>
      </c>
      <c r="M141" s="18">
        <v>6.25E-2</v>
      </c>
      <c r="N141" s="8">
        <v>5.8099999999999999E-2</v>
      </c>
      <c r="O141" s="7">
        <v>328000</v>
      </c>
      <c r="P141" s="7">
        <v>111.61</v>
      </c>
      <c r="Q141" s="7">
        <v>1374.64</v>
      </c>
      <c r="R141" s="8">
        <v>2.9999999999999997E-4</v>
      </c>
      <c r="S141" s="8">
        <v>1.01E-2</v>
      </c>
      <c r="T141" s="8">
        <v>1.2999999999999999E-3</v>
      </c>
    </row>
    <row r="142" spans="2:20">
      <c r="B142" s="6" t="s">
        <v>379</v>
      </c>
      <c r="C142" s="17" t="s">
        <v>380</v>
      </c>
      <c r="D142" s="6" t="s">
        <v>381</v>
      </c>
      <c r="E142" s="6" t="s">
        <v>353</v>
      </c>
      <c r="F142" s="6"/>
      <c r="G142" s="6" t="s">
        <v>382</v>
      </c>
      <c r="H142" s="6" t="s">
        <v>300</v>
      </c>
      <c r="I142" s="6" t="s">
        <v>369</v>
      </c>
      <c r="J142" s="6"/>
      <c r="K142" s="17">
        <v>7.78</v>
      </c>
      <c r="L142" s="6" t="s">
        <v>43</v>
      </c>
      <c r="M142" s="18">
        <v>4.9500000000000002E-2</v>
      </c>
      <c r="N142" s="8">
        <v>3.3599999999999998E-2</v>
      </c>
      <c r="O142" s="7">
        <v>302000</v>
      </c>
      <c r="P142" s="7">
        <v>113.27</v>
      </c>
      <c r="Q142" s="7">
        <v>1284.44</v>
      </c>
      <c r="R142" s="8">
        <v>2.0000000000000001E-4</v>
      </c>
      <c r="S142" s="8">
        <v>9.4000000000000004E-3</v>
      </c>
      <c r="T142" s="8">
        <v>1.1999999999999999E-3</v>
      </c>
    </row>
    <row r="143" spans="2:20">
      <c r="B143" s="6" t="s">
        <v>383</v>
      </c>
      <c r="C143" s="17" t="s">
        <v>384</v>
      </c>
      <c r="D143" s="6" t="s">
        <v>361</v>
      </c>
      <c r="E143" s="6" t="s">
        <v>353</v>
      </c>
      <c r="F143" s="6"/>
      <c r="G143" s="6" t="s">
        <v>385</v>
      </c>
      <c r="H143" s="6" t="s">
        <v>300</v>
      </c>
      <c r="I143" s="6" t="s">
        <v>355</v>
      </c>
      <c r="J143" s="6"/>
      <c r="K143" s="17">
        <v>7.33</v>
      </c>
      <c r="L143" s="6" t="s">
        <v>43</v>
      </c>
      <c r="M143" s="18">
        <v>4.9000000000000002E-2</v>
      </c>
      <c r="N143" s="8">
        <v>3.9600000000000003E-2</v>
      </c>
      <c r="O143" s="7">
        <v>397000</v>
      </c>
      <c r="P143" s="7">
        <v>109.65</v>
      </c>
      <c r="Q143" s="7">
        <v>1634.55</v>
      </c>
      <c r="R143" s="8">
        <v>2.0000000000000001E-4</v>
      </c>
      <c r="S143" s="8">
        <v>1.2E-2</v>
      </c>
      <c r="T143" s="8">
        <v>1.6000000000000001E-3</v>
      </c>
    </row>
    <row r="144" spans="2:20">
      <c r="B144" s="6" t="s">
        <v>386</v>
      </c>
      <c r="C144" s="17" t="s">
        <v>387</v>
      </c>
      <c r="D144" s="6" t="s">
        <v>381</v>
      </c>
      <c r="E144" s="6" t="s">
        <v>353</v>
      </c>
      <c r="F144" s="6"/>
      <c r="G144" s="6" t="s">
        <v>388</v>
      </c>
      <c r="H144" s="6" t="s">
        <v>300</v>
      </c>
      <c r="I144" s="6" t="s">
        <v>355</v>
      </c>
      <c r="J144" s="6"/>
      <c r="K144" s="17">
        <v>6.3</v>
      </c>
      <c r="L144" s="6" t="s">
        <v>43</v>
      </c>
      <c r="M144" s="18">
        <v>4.4999999999999998E-2</v>
      </c>
      <c r="N144" s="8">
        <v>3.0499999999999999E-2</v>
      </c>
      <c r="O144" s="7">
        <v>425000</v>
      </c>
      <c r="P144" s="7">
        <v>110.52</v>
      </c>
      <c r="Q144" s="7">
        <v>1763.72</v>
      </c>
      <c r="R144" s="8">
        <v>1.1000000000000001E-3</v>
      </c>
      <c r="S144" s="8">
        <v>1.29E-2</v>
      </c>
      <c r="T144" s="8">
        <v>1.6999999999999999E-3</v>
      </c>
    </row>
    <row r="145" spans="2:20">
      <c r="B145" s="6" t="s">
        <v>389</v>
      </c>
      <c r="C145" s="17" t="s">
        <v>390</v>
      </c>
      <c r="D145" s="6" t="s">
        <v>361</v>
      </c>
      <c r="E145" s="6" t="s">
        <v>353</v>
      </c>
      <c r="F145" s="6"/>
      <c r="G145" s="6" t="s">
        <v>345</v>
      </c>
      <c r="H145" s="6" t="s">
        <v>300</v>
      </c>
      <c r="I145" s="6" t="s">
        <v>355</v>
      </c>
      <c r="J145" s="6"/>
      <c r="K145" s="17">
        <v>5.67</v>
      </c>
      <c r="L145" s="6" t="s">
        <v>43</v>
      </c>
      <c r="M145" s="18">
        <v>4.8750000000000002E-2</v>
      </c>
      <c r="N145" s="8">
        <v>4.1099999999999998E-2</v>
      </c>
      <c r="O145" s="7">
        <v>394000</v>
      </c>
      <c r="P145" s="7">
        <v>106.46</v>
      </c>
      <c r="Q145" s="7">
        <v>1574.99</v>
      </c>
      <c r="R145" s="8">
        <v>8.9999999999999998E-4</v>
      </c>
      <c r="S145" s="8">
        <v>1.1599999999999999E-2</v>
      </c>
      <c r="T145" s="8">
        <v>1.5E-3</v>
      </c>
    </row>
    <row r="146" spans="2:20">
      <c r="B146" s="6" t="s">
        <v>391</v>
      </c>
      <c r="C146" s="17" t="s">
        <v>392</v>
      </c>
      <c r="D146" s="6" t="s">
        <v>381</v>
      </c>
      <c r="E146" s="6" t="s">
        <v>353</v>
      </c>
      <c r="F146" s="6"/>
      <c r="G146" s="6" t="s">
        <v>365</v>
      </c>
      <c r="H146" s="6" t="s">
        <v>302</v>
      </c>
      <c r="I146" s="6" t="s">
        <v>369</v>
      </c>
      <c r="J146" s="6"/>
      <c r="K146" s="17">
        <v>7.82</v>
      </c>
      <c r="L146" s="6" t="s">
        <v>43</v>
      </c>
      <c r="M146" s="18">
        <v>4.5999999999999999E-2</v>
      </c>
      <c r="N146" s="8">
        <v>3.6799999999999999E-2</v>
      </c>
      <c r="O146" s="7">
        <v>421000</v>
      </c>
      <c r="P146" s="7">
        <v>107.85</v>
      </c>
      <c r="Q146" s="7">
        <v>1705</v>
      </c>
      <c r="R146" s="8">
        <v>2.9999999999999997E-4</v>
      </c>
      <c r="S146" s="8">
        <v>1.2500000000000001E-2</v>
      </c>
      <c r="T146" s="8">
        <v>1.6000000000000001E-3</v>
      </c>
    </row>
    <row r="147" spans="2:20">
      <c r="B147" s="6" t="s">
        <v>393</v>
      </c>
      <c r="C147" s="17" t="s">
        <v>394</v>
      </c>
      <c r="D147" s="6" t="s">
        <v>381</v>
      </c>
      <c r="E147" s="6" t="s">
        <v>353</v>
      </c>
      <c r="F147" s="6"/>
      <c r="G147" s="6" t="s">
        <v>373</v>
      </c>
      <c r="H147" s="6" t="s">
        <v>302</v>
      </c>
      <c r="I147" s="6" t="s">
        <v>369</v>
      </c>
      <c r="J147" s="6"/>
      <c r="K147" s="17">
        <v>5.54</v>
      </c>
      <c r="L147" s="6" t="s">
        <v>43</v>
      </c>
      <c r="M147" s="18">
        <v>0.05</v>
      </c>
      <c r="N147" s="8">
        <v>3.9800000000000002E-2</v>
      </c>
      <c r="O147" s="7">
        <v>394000</v>
      </c>
      <c r="P147" s="7">
        <v>106.49</v>
      </c>
      <c r="Q147" s="7">
        <v>1575.55</v>
      </c>
      <c r="R147" s="8">
        <v>5.0000000000000001E-4</v>
      </c>
      <c r="S147" s="8">
        <v>1.1599999999999999E-2</v>
      </c>
      <c r="T147" s="8">
        <v>1.5E-3</v>
      </c>
    </row>
    <row r="148" spans="2:20">
      <c r="B148" s="6" t="s">
        <v>395</v>
      </c>
      <c r="C148" s="17" t="s">
        <v>396</v>
      </c>
      <c r="D148" s="6" t="s">
        <v>381</v>
      </c>
      <c r="E148" s="6" t="s">
        <v>353</v>
      </c>
      <c r="F148" s="6"/>
      <c r="G148" s="6" t="s">
        <v>354</v>
      </c>
      <c r="H148" s="6" t="s">
        <v>302</v>
      </c>
      <c r="I148" s="6" t="s">
        <v>355</v>
      </c>
      <c r="J148" s="6"/>
      <c r="K148" s="17">
        <v>7.53</v>
      </c>
      <c r="L148" s="6" t="s">
        <v>43</v>
      </c>
      <c r="M148" s="18">
        <v>4.2500000000000003E-2</v>
      </c>
      <c r="N148" s="8">
        <v>3.5299999999999998E-2</v>
      </c>
      <c r="O148" s="7">
        <v>264000</v>
      </c>
      <c r="P148" s="7">
        <v>107.65</v>
      </c>
      <c r="Q148" s="7">
        <v>1067.19</v>
      </c>
      <c r="R148" s="8">
        <v>1E-4</v>
      </c>
      <c r="S148" s="8">
        <v>7.7999999999999996E-3</v>
      </c>
      <c r="T148" s="8">
        <v>1E-3</v>
      </c>
    </row>
    <row r="149" spans="2:20">
      <c r="B149" s="6" t="s">
        <v>397</v>
      </c>
      <c r="C149" s="17" t="s">
        <v>398</v>
      </c>
      <c r="D149" s="6" t="s">
        <v>381</v>
      </c>
      <c r="E149" s="6" t="s">
        <v>353</v>
      </c>
      <c r="F149" s="6"/>
      <c r="G149" s="6" t="s">
        <v>385</v>
      </c>
      <c r="H149" s="6" t="s">
        <v>302</v>
      </c>
      <c r="I149" s="6" t="s">
        <v>355</v>
      </c>
      <c r="J149" s="6"/>
      <c r="K149" s="17">
        <v>5.79</v>
      </c>
      <c r="L149" s="6" t="s">
        <v>43</v>
      </c>
      <c r="M149" s="18">
        <v>3.5000000000000003E-2</v>
      </c>
      <c r="N149" s="8">
        <v>3.5400000000000001E-2</v>
      </c>
      <c r="O149" s="7">
        <v>187000</v>
      </c>
      <c r="P149" s="7">
        <v>100.26</v>
      </c>
      <c r="Q149" s="7">
        <v>703.98</v>
      </c>
      <c r="R149" s="8">
        <v>2.9999999999999997E-4</v>
      </c>
      <c r="S149" s="8">
        <v>5.1999999999999998E-3</v>
      </c>
      <c r="T149" s="8">
        <v>6.9999999999999999E-4</v>
      </c>
    </row>
    <row r="150" spans="2:20">
      <c r="B150" s="6" t="s">
        <v>399</v>
      </c>
      <c r="C150" s="17" t="s">
        <v>400</v>
      </c>
      <c r="D150" s="6" t="s">
        <v>381</v>
      </c>
      <c r="E150" s="6" t="s">
        <v>353</v>
      </c>
      <c r="F150" s="6"/>
      <c r="G150" s="6" t="s">
        <v>401</v>
      </c>
      <c r="H150" s="6" t="s">
        <v>302</v>
      </c>
      <c r="I150" s="6" t="s">
        <v>355</v>
      </c>
      <c r="J150" s="6"/>
      <c r="K150" s="17">
        <v>7.68</v>
      </c>
      <c r="L150" s="6" t="s">
        <v>43</v>
      </c>
      <c r="M150" s="18">
        <v>4.8000000000000001E-2</v>
      </c>
      <c r="N150" s="8">
        <v>3.4000000000000002E-2</v>
      </c>
      <c r="O150" s="7">
        <v>353000</v>
      </c>
      <c r="P150" s="7">
        <v>114.11</v>
      </c>
      <c r="Q150" s="7">
        <v>1512.49</v>
      </c>
      <c r="R150" s="8">
        <v>5.0000000000000001E-4</v>
      </c>
      <c r="S150" s="8">
        <v>1.11E-2</v>
      </c>
      <c r="T150" s="8">
        <v>1.5E-3</v>
      </c>
    </row>
    <row r="151" spans="2:20">
      <c r="B151" s="6" t="s">
        <v>402</v>
      </c>
      <c r="C151" s="17" t="s">
        <v>403</v>
      </c>
      <c r="D151" s="6" t="s">
        <v>361</v>
      </c>
      <c r="E151" s="6" t="s">
        <v>353</v>
      </c>
      <c r="F151" s="6"/>
      <c r="G151" s="6" t="s">
        <v>404</v>
      </c>
      <c r="H151" s="6" t="s">
        <v>302</v>
      </c>
      <c r="I151" s="6" t="s">
        <v>355</v>
      </c>
      <c r="J151" s="6"/>
      <c r="K151" s="17">
        <v>6.48</v>
      </c>
      <c r="L151" s="6" t="s">
        <v>43</v>
      </c>
      <c r="M151" s="18">
        <v>3.875E-2</v>
      </c>
      <c r="N151" s="8">
        <v>3.4299999999999997E-2</v>
      </c>
      <c r="O151" s="7">
        <v>264000</v>
      </c>
      <c r="P151" s="7">
        <v>105.04</v>
      </c>
      <c r="Q151" s="7">
        <v>1041.26</v>
      </c>
      <c r="R151" s="8">
        <v>5.0000000000000001E-4</v>
      </c>
      <c r="S151" s="8">
        <v>7.6E-3</v>
      </c>
      <c r="T151" s="8">
        <v>1E-3</v>
      </c>
    </row>
    <row r="152" spans="2:20">
      <c r="B152" s="6" t="s">
        <v>405</v>
      </c>
      <c r="C152" s="17" t="s">
        <v>406</v>
      </c>
      <c r="D152" s="6" t="s">
        <v>361</v>
      </c>
      <c r="E152" s="6" t="s">
        <v>353</v>
      </c>
      <c r="F152" s="6"/>
      <c r="G152" s="6" t="s">
        <v>354</v>
      </c>
      <c r="H152" s="6" t="s">
        <v>302</v>
      </c>
      <c r="I152" s="6" t="s">
        <v>355</v>
      </c>
      <c r="J152" s="6"/>
      <c r="K152" s="17">
        <v>4.26</v>
      </c>
      <c r="L152" s="6" t="s">
        <v>43</v>
      </c>
      <c r="M152" s="18">
        <v>4.4200000000000003E-2</v>
      </c>
      <c r="N152" s="8">
        <v>3.3300000000000003E-2</v>
      </c>
      <c r="O152" s="7">
        <v>296000</v>
      </c>
      <c r="P152" s="7">
        <v>106.3</v>
      </c>
      <c r="Q152" s="7">
        <v>1181.48</v>
      </c>
      <c r="R152" s="8">
        <v>1E-4</v>
      </c>
      <c r="S152" s="8">
        <v>8.6999999999999994E-3</v>
      </c>
      <c r="T152" s="8">
        <v>1.1000000000000001E-3</v>
      </c>
    </row>
    <row r="153" spans="2:20">
      <c r="B153" s="6" t="s">
        <v>407</v>
      </c>
      <c r="C153" s="17" t="s">
        <v>408</v>
      </c>
      <c r="D153" s="6" t="s">
        <v>352</v>
      </c>
      <c r="E153" s="6" t="s">
        <v>353</v>
      </c>
      <c r="F153" s="6"/>
      <c r="G153" s="6" t="s">
        <v>382</v>
      </c>
      <c r="H153" s="6" t="s">
        <v>409</v>
      </c>
      <c r="I153" s="6" t="s">
        <v>369</v>
      </c>
      <c r="J153" s="6"/>
      <c r="K153" s="17">
        <v>3.64</v>
      </c>
      <c r="L153" s="6" t="s">
        <v>43</v>
      </c>
      <c r="M153" s="18">
        <v>6.1249999999999999E-2</v>
      </c>
      <c r="N153" s="8">
        <v>3.3599999999999998E-2</v>
      </c>
      <c r="O153" s="7">
        <v>220000</v>
      </c>
      <c r="P153" s="7">
        <v>113.03</v>
      </c>
      <c r="Q153" s="7">
        <v>933.74</v>
      </c>
      <c r="R153" s="8">
        <v>2.0000000000000001E-4</v>
      </c>
      <c r="S153" s="8">
        <v>6.8999999999999999E-3</v>
      </c>
      <c r="T153" s="8">
        <v>8.9999999999999998E-4</v>
      </c>
    </row>
    <row r="154" spans="2:20">
      <c r="B154" s="6" t="s">
        <v>410</v>
      </c>
      <c r="C154" s="17" t="s">
        <v>411</v>
      </c>
      <c r="D154" s="6" t="s">
        <v>361</v>
      </c>
      <c r="E154" s="6" t="s">
        <v>353</v>
      </c>
      <c r="F154" s="6"/>
      <c r="G154" s="6" t="s">
        <v>361</v>
      </c>
      <c r="H154" s="6" t="s">
        <v>409</v>
      </c>
      <c r="I154" s="6" t="s">
        <v>355</v>
      </c>
      <c r="J154" s="6"/>
      <c r="K154" s="17">
        <v>5.93</v>
      </c>
      <c r="L154" s="6" t="s">
        <v>43</v>
      </c>
      <c r="M154" s="18">
        <v>6.5000000000000002E-2</v>
      </c>
      <c r="N154" s="8">
        <v>4.9799999999999997E-2</v>
      </c>
      <c r="O154" s="7">
        <v>182000</v>
      </c>
      <c r="P154" s="7">
        <v>110.9</v>
      </c>
      <c r="Q154" s="7">
        <v>757.88</v>
      </c>
      <c r="R154" s="8">
        <v>4.0000000000000002E-4</v>
      </c>
      <c r="S154" s="8">
        <v>5.5999999999999999E-3</v>
      </c>
      <c r="T154" s="8">
        <v>6.9999999999999999E-4</v>
      </c>
    </row>
    <row r="155" spans="2:20">
      <c r="B155" s="6" t="s">
        <v>412</v>
      </c>
      <c r="C155" s="17" t="s">
        <v>413</v>
      </c>
      <c r="D155" s="6" t="s">
        <v>372</v>
      </c>
      <c r="E155" s="6" t="s">
        <v>353</v>
      </c>
      <c r="F155" s="6"/>
      <c r="G155" s="6" t="s">
        <v>382</v>
      </c>
      <c r="H155" s="6" t="s">
        <v>409</v>
      </c>
      <c r="I155" s="6" t="s">
        <v>355</v>
      </c>
      <c r="J155" s="6"/>
      <c r="K155" s="17">
        <v>5.87</v>
      </c>
      <c r="L155" s="6" t="s">
        <v>43</v>
      </c>
      <c r="M155" s="18">
        <v>0.06</v>
      </c>
      <c r="N155" s="8">
        <v>4.6899999999999997E-2</v>
      </c>
      <c r="O155" s="7">
        <v>220000</v>
      </c>
      <c r="P155" s="7">
        <v>110.26</v>
      </c>
      <c r="Q155" s="7">
        <v>910.86</v>
      </c>
      <c r="R155" s="8">
        <v>1E-4</v>
      </c>
      <c r="S155" s="8">
        <v>6.7000000000000002E-3</v>
      </c>
      <c r="T155" s="8">
        <v>8.9999999999999998E-4</v>
      </c>
    </row>
    <row r="156" spans="2:20">
      <c r="B156" s="6" t="s">
        <v>414</v>
      </c>
      <c r="C156" s="17" t="s">
        <v>415</v>
      </c>
      <c r="D156" s="6" t="s">
        <v>361</v>
      </c>
      <c r="E156" s="6" t="s">
        <v>353</v>
      </c>
      <c r="F156" s="6"/>
      <c r="G156" s="6" t="s">
        <v>404</v>
      </c>
      <c r="H156" s="6" t="s">
        <v>409</v>
      </c>
      <c r="I156" s="6" t="s">
        <v>369</v>
      </c>
      <c r="J156" s="6"/>
      <c r="K156" s="17">
        <v>5.29</v>
      </c>
      <c r="L156" s="6" t="s">
        <v>43</v>
      </c>
      <c r="M156" s="18">
        <v>8.3750000000000005E-2</v>
      </c>
      <c r="N156" s="8">
        <v>3.1800000000000002E-2</v>
      </c>
      <c r="O156" s="7">
        <v>331000</v>
      </c>
      <c r="P156" s="7">
        <v>130.65</v>
      </c>
      <c r="Q156" s="7">
        <v>1623.9</v>
      </c>
      <c r="R156" s="8">
        <v>2.9999999999999997E-4</v>
      </c>
      <c r="S156" s="8">
        <v>1.1900000000000001E-2</v>
      </c>
      <c r="T156" s="8">
        <v>1.6000000000000001E-3</v>
      </c>
    </row>
    <row r="157" spans="2:20">
      <c r="B157" s="6" t="s">
        <v>416</v>
      </c>
      <c r="C157" s="17" t="s">
        <v>417</v>
      </c>
      <c r="D157" s="6" t="s">
        <v>361</v>
      </c>
      <c r="E157" s="6" t="s">
        <v>353</v>
      </c>
      <c r="F157" s="6"/>
      <c r="G157" s="6" t="s">
        <v>365</v>
      </c>
      <c r="H157" s="6" t="s">
        <v>418</v>
      </c>
      <c r="I157" s="6" t="s">
        <v>355</v>
      </c>
      <c r="J157" s="6"/>
      <c r="K157" s="17">
        <v>11.8</v>
      </c>
      <c r="L157" s="6" t="s">
        <v>43</v>
      </c>
      <c r="M157" s="18">
        <v>9.7500000000000003E-2</v>
      </c>
      <c r="N157" s="8">
        <v>8.5599999999999996E-2</v>
      </c>
      <c r="O157" s="7">
        <v>220000</v>
      </c>
      <c r="P157" s="7">
        <v>119.9</v>
      </c>
      <c r="Q157" s="7">
        <v>990.52</v>
      </c>
      <c r="R157" s="8">
        <v>8.9999999999999998E-4</v>
      </c>
      <c r="S157" s="8">
        <v>7.3000000000000001E-3</v>
      </c>
      <c r="T157" s="8">
        <v>8.9999999999999998E-4</v>
      </c>
    </row>
    <row r="158" spans="2:20">
      <c r="B158" s="6" t="s">
        <v>419</v>
      </c>
      <c r="C158" s="17" t="s">
        <v>420</v>
      </c>
      <c r="D158" s="6" t="s">
        <v>361</v>
      </c>
      <c r="E158" s="6" t="s">
        <v>353</v>
      </c>
      <c r="F158" s="6"/>
      <c r="G158" s="6" t="s">
        <v>421</v>
      </c>
      <c r="H158" s="6" t="s">
        <v>422</v>
      </c>
      <c r="I158" s="6" t="s">
        <v>369</v>
      </c>
      <c r="J158" s="6"/>
      <c r="K158" s="17">
        <v>4.66</v>
      </c>
      <c r="L158" s="6" t="s">
        <v>43</v>
      </c>
      <c r="M158" s="18">
        <v>7.0000000000000007E-2</v>
      </c>
      <c r="N158" s="8">
        <v>5.7500000000000002E-2</v>
      </c>
      <c r="O158" s="7">
        <v>133000</v>
      </c>
      <c r="P158" s="7">
        <v>108.95</v>
      </c>
      <c r="Q158" s="7">
        <v>544.12</v>
      </c>
      <c r="R158" s="8">
        <v>2.0000000000000001E-4</v>
      </c>
      <c r="S158" s="8">
        <v>4.0000000000000001E-3</v>
      </c>
      <c r="T158" s="8">
        <v>5.0000000000000001E-4</v>
      </c>
    </row>
    <row r="159" spans="2:20">
      <c r="B159" s="6" t="s">
        <v>423</v>
      </c>
      <c r="C159" s="17" t="s">
        <v>424</v>
      </c>
      <c r="D159" s="6" t="s">
        <v>361</v>
      </c>
      <c r="E159" s="6" t="s">
        <v>353</v>
      </c>
      <c r="F159" s="6"/>
      <c r="G159" s="6" t="s">
        <v>425</v>
      </c>
      <c r="H159" s="6" t="s">
        <v>422</v>
      </c>
      <c r="I159" s="6" t="s">
        <v>369</v>
      </c>
      <c r="J159" s="6"/>
      <c r="K159" s="17">
        <v>6.78</v>
      </c>
      <c r="L159" s="6" t="s">
        <v>43</v>
      </c>
      <c r="M159" s="18">
        <v>4.2500000000000003E-2</v>
      </c>
      <c r="N159" s="8">
        <v>4.1399999999999999E-2</v>
      </c>
      <c r="O159" s="7">
        <v>260000</v>
      </c>
      <c r="P159" s="7">
        <v>101.48</v>
      </c>
      <c r="Q159" s="7">
        <v>990.79</v>
      </c>
      <c r="R159" s="8">
        <v>2.9999999999999997E-4</v>
      </c>
      <c r="S159" s="8">
        <v>7.3000000000000001E-3</v>
      </c>
      <c r="T159" s="8">
        <v>1E-3</v>
      </c>
    </row>
    <row r="160" spans="2:20">
      <c r="B160" s="6" t="s">
        <v>426</v>
      </c>
      <c r="C160" s="17" t="s">
        <v>427</v>
      </c>
      <c r="D160" s="6" t="s">
        <v>381</v>
      </c>
      <c r="E160" s="6" t="s">
        <v>353</v>
      </c>
      <c r="F160" s="6"/>
      <c r="G160" s="6" t="s">
        <v>345</v>
      </c>
      <c r="H160" s="6" t="s">
        <v>422</v>
      </c>
      <c r="I160" s="6" t="s">
        <v>369</v>
      </c>
      <c r="J160" s="6"/>
      <c r="K160" s="17">
        <v>4.12</v>
      </c>
      <c r="L160" s="6" t="s">
        <v>43</v>
      </c>
      <c r="M160" s="18">
        <v>5.8749999999999997E-2</v>
      </c>
      <c r="N160" s="8">
        <v>4.7100000000000003E-2</v>
      </c>
      <c r="O160" s="7">
        <v>462000</v>
      </c>
      <c r="P160" s="7">
        <v>106.89</v>
      </c>
      <c r="Q160" s="7">
        <v>1854.4</v>
      </c>
      <c r="R160" s="8">
        <v>4.0000000000000002E-4</v>
      </c>
      <c r="S160" s="8">
        <v>1.3599999999999999E-2</v>
      </c>
      <c r="T160" s="8">
        <v>1.8E-3</v>
      </c>
    </row>
    <row r="161" spans="2:20">
      <c r="B161" s="6" t="s">
        <v>428</v>
      </c>
      <c r="C161" s="17" t="s">
        <v>429</v>
      </c>
      <c r="D161" s="6" t="s">
        <v>361</v>
      </c>
      <c r="E161" s="6" t="s">
        <v>353</v>
      </c>
      <c r="F161" s="6"/>
      <c r="G161" s="6" t="s">
        <v>354</v>
      </c>
      <c r="H161" s="6" t="s">
        <v>430</v>
      </c>
      <c r="I161" s="6" t="s">
        <v>355</v>
      </c>
      <c r="J161" s="6"/>
      <c r="K161" s="17">
        <v>5.99</v>
      </c>
      <c r="L161" s="6" t="s">
        <v>43</v>
      </c>
      <c r="M161" s="18">
        <v>0.06</v>
      </c>
      <c r="N161" s="8">
        <v>5.74E-2</v>
      </c>
      <c r="O161" s="7">
        <v>386000</v>
      </c>
      <c r="P161" s="7">
        <v>105.03</v>
      </c>
      <c r="Q161" s="7">
        <v>1522.38</v>
      </c>
      <c r="R161" s="8">
        <v>4.0000000000000002E-4</v>
      </c>
      <c r="S161" s="8">
        <v>1.12E-2</v>
      </c>
      <c r="T161" s="8">
        <v>1.5E-3</v>
      </c>
    </row>
    <row r="162" spans="2:20">
      <c r="B162" s="6" t="s">
        <v>431</v>
      </c>
      <c r="C162" s="17" t="s">
        <v>432</v>
      </c>
      <c r="D162" s="6" t="s">
        <v>361</v>
      </c>
      <c r="E162" s="6" t="s">
        <v>353</v>
      </c>
      <c r="F162" s="6"/>
      <c r="G162" s="6" t="s">
        <v>425</v>
      </c>
      <c r="H162" s="6" t="s">
        <v>430</v>
      </c>
      <c r="I162" s="6" t="s">
        <v>369</v>
      </c>
      <c r="J162" s="6"/>
      <c r="K162" s="17">
        <v>1.94</v>
      </c>
      <c r="L162" s="6" t="s">
        <v>43</v>
      </c>
      <c r="M162" s="18">
        <v>0.09</v>
      </c>
      <c r="N162" s="8">
        <v>3.9100000000000003E-2</v>
      </c>
      <c r="O162" s="7">
        <v>165000</v>
      </c>
      <c r="P162" s="7">
        <v>113.7</v>
      </c>
      <c r="Q162" s="7">
        <v>704.49</v>
      </c>
      <c r="R162" s="8">
        <v>1E-4</v>
      </c>
      <c r="S162" s="8">
        <v>5.1999999999999998E-3</v>
      </c>
      <c r="T162" s="8">
        <v>6.9999999999999999E-4</v>
      </c>
    </row>
    <row r="165" spans="2:20">
      <c r="B165" s="6" t="s">
        <v>149</v>
      </c>
      <c r="C165" s="17"/>
      <c r="D165" s="6"/>
      <c r="E165" s="6"/>
      <c r="F165" s="6"/>
      <c r="G165" s="6"/>
      <c r="H165" s="6"/>
      <c r="I165" s="6"/>
      <c r="J165" s="6"/>
      <c r="L165" s="6"/>
    </row>
    <row r="169" spans="2:20">
      <c r="B169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4"/>
  <sheetViews>
    <sheetView rightToLeft="1" topLeftCell="D1" workbookViewId="0">
      <selection activeCell="K11" sqref="K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150</v>
      </c>
    </row>
    <row r="7" spans="2:14" ht="15.75">
      <c r="B7" s="2" t="s">
        <v>433</v>
      </c>
    </row>
    <row r="8" spans="2:14">
      <c r="B8" s="3" t="s">
        <v>80</v>
      </c>
      <c r="C8" s="3" t="s">
        <v>81</v>
      </c>
      <c r="D8" s="3" t="s">
        <v>152</v>
      </c>
      <c r="E8" s="3" t="s">
        <v>195</v>
      </c>
      <c r="F8" s="3" t="s">
        <v>82</v>
      </c>
      <c r="G8" s="3" t="s">
        <v>196</v>
      </c>
      <c r="H8" s="3" t="s">
        <v>85</v>
      </c>
      <c r="I8" s="3" t="s">
        <v>155</v>
      </c>
      <c r="J8" s="3" t="s">
        <v>42</v>
      </c>
      <c r="K8" s="3" t="s">
        <v>88</v>
      </c>
      <c r="L8" s="3" t="s">
        <v>156</v>
      </c>
      <c r="M8" s="3" t="s">
        <v>157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434</v>
      </c>
      <c r="C11" s="12"/>
      <c r="D11" s="3"/>
      <c r="E11" s="3"/>
      <c r="F11" s="3"/>
      <c r="G11" s="3"/>
      <c r="H11" s="3"/>
      <c r="I11" s="9">
        <v>18487162.43</v>
      </c>
      <c r="K11" s="9">
        <f>K12+K86</f>
        <v>64212.98</v>
      </c>
      <c r="M11" s="10">
        <v>1</v>
      </c>
      <c r="N11" s="10">
        <v>6.1600000000000002E-2</v>
      </c>
    </row>
    <row r="12" spans="2:14">
      <c r="B12" s="3" t="s">
        <v>435</v>
      </c>
      <c r="C12" s="12"/>
      <c r="D12" s="3"/>
      <c r="E12" s="3"/>
      <c r="F12" s="3"/>
      <c r="G12" s="3"/>
      <c r="H12" s="3"/>
      <c r="I12" s="9">
        <v>18447170.43</v>
      </c>
      <c r="K12" s="9">
        <f>K14+K53</f>
        <v>53701.61</v>
      </c>
      <c r="M12" s="10">
        <v>0.83640000000000003</v>
      </c>
      <c r="N12" s="10">
        <v>5.1499999999999997E-2</v>
      </c>
    </row>
    <row r="13" spans="2:14">
      <c r="B13" s="13" t="s">
        <v>436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437</v>
      </c>
      <c r="C14" s="14"/>
      <c r="D14" s="13"/>
      <c r="E14" s="13"/>
      <c r="F14" s="13"/>
      <c r="G14" s="13"/>
      <c r="H14" s="13"/>
      <c r="I14" s="15">
        <v>10353311.82</v>
      </c>
      <c r="K14" s="15">
        <v>23254.22</v>
      </c>
      <c r="M14" s="16">
        <v>0.3619</v>
      </c>
      <c r="N14" s="16">
        <v>2.23E-2</v>
      </c>
    </row>
    <row r="15" spans="2:14">
      <c r="B15" s="6" t="s">
        <v>438</v>
      </c>
      <c r="C15" s="17">
        <v>722314</v>
      </c>
      <c r="D15" s="6" t="s">
        <v>166</v>
      </c>
      <c r="E15" s="6"/>
      <c r="F15" s="6">
        <v>722</v>
      </c>
      <c r="G15" s="6" t="s">
        <v>211</v>
      </c>
      <c r="H15" s="6" t="s">
        <v>100</v>
      </c>
      <c r="I15" s="7">
        <v>30281</v>
      </c>
      <c r="J15" s="7">
        <v>1271</v>
      </c>
      <c r="K15" s="7">
        <v>384.87</v>
      </c>
      <c r="L15" s="8">
        <v>4.0000000000000002E-4</v>
      </c>
      <c r="M15" s="8">
        <v>6.0000000000000001E-3</v>
      </c>
      <c r="N15" s="8">
        <v>4.0000000000000002E-4</v>
      </c>
    </row>
    <row r="16" spans="2:14">
      <c r="B16" s="6" t="s">
        <v>439</v>
      </c>
      <c r="C16" s="17">
        <v>1129501</v>
      </c>
      <c r="D16" s="6" t="s">
        <v>166</v>
      </c>
      <c r="E16" s="6"/>
      <c r="F16" s="6">
        <v>1608</v>
      </c>
      <c r="G16" s="6" t="s">
        <v>248</v>
      </c>
      <c r="H16" s="6" t="s">
        <v>100</v>
      </c>
      <c r="I16" s="7">
        <v>3793.45</v>
      </c>
      <c r="J16" s="7">
        <v>17700</v>
      </c>
      <c r="K16" s="7">
        <v>671.44</v>
      </c>
      <c r="L16" s="8">
        <v>2.9999999999999997E-4</v>
      </c>
      <c r="M16" s="8">
        <v>1.04E-2</v>
      </c>
      <c r="N16" s="8">
        <v>5.9999999999999995E-4</v>
      </c>
    </row>
    <row r="17" spans="2:14">
      <c r="B17" s="6" t="s">
        <v>440</v>
      </c>
      <c r="C17" s="17">
        <v>585018</v>
      </c>
      <c r="D17" s="6" t="s">
        <v>166</v>
      </c>
      <c r="E17" s="6"/>
      <c r="F17" s="6">
        <v>585</v>
      </c>
      <c r="G17" s="6" t="s">
        <v>248</v>
      </c>
      <c r="H17" s="6" t="s">
        <v>100</v>
      </c>
      <c r="I17" s="7">
        <v>28869</v>
      </c>
      <c r="J17" s="7">
        <v>1355</v>
      </c>
      <c r="K17" s="7">
        <v>391.17</v>
      </c>
      <c r="L17" s="8">
        <v>1E-4</v>
      </c>
      <c r="M17" s="8">
        <v>6.1000000000000004E-3</v>
      </c>
      <c r="N17" s="8">
        <v>4.0000000000000002E-4</v>
      </c>
    </row>
    <row r="18" spans="2:14">
      <c r="B18" s="6" t="s">
        <v>441</v>
      </c>
      <c r="C18" s="17">
        <v>224014</v>
      </c>
      <c r="D18" s="6" t="s">
        <v>166</v>
      </c>
      <c r="E18" s="6"/>
      <c r="F18" s="6">
        <v>224</v>
      </c>
      <c r="G18" s="6" t="s">
        <v>248</v>
      </c>
      <c r="H18" s="6" t="s">
        <v>100</v>
      </c>
      <c r="I18" s="7">
        <v>5126</v>
      </c>
      <c r="J18" s="7">
        <v>4036</v>
      </c>
      <c r="K18" s="7">
        <v>206.89</v>
      </c>
      <c r="L18" s="8">
        <v>1E-4</v>
      </c>
      <c r="M18" s="8">
        <v>3.2000000000000002E-3</v>
      </c>
      <c r="N18" s="8">
        <v>2.0000000000000001E-4</v>
      </c>
    </row>
    <row r="19" spans="2:14">
      <c r="B19" s="6" t="s">
        <v>442</v>
      </c>
      <c r="C19" s="17">
        <v>1081165</v>
      </c>
      <c r="D19" s="6" t="s">
        <v>166</v>
      </c>
      <c r="E19" s="6"/>
      <c r="F19" s="6">
        <v>1041</v>
      </c>
      <c r="G19" s="6" t="s">
        <v>248</v>
      </c>
      <c r="H19" s="6" t="s">
        <v>100</v>
      </c>
      <c r="I19" s="7">
        <v>10425</v>
      </c>
      <c r="J19" s="7">
        <v>243.9</v>
      </c>
      <c r="K19" s="7">
        <v>25.43</v>
      </c>
      <c r="L19" s="8">
        <v>0</v>
      </c>
      <c r="M19" s="8">
        <v>4.0000000000000002E-4</v>
      </c>
      <c r="N19" s="8">
        <v>0</v>
      </c>
    </row>
    <row r="20" spans="2:14">
      <c r="B20" s="6" t="s">
        <v>443</v>
      </c>
      <c r="C20" s="17">
        <v>566018</v>
      </c>
      <c r="D20" s="6" t="s">
        <v>166</v>
      </c>
      <c r="E20" s="6"/>
      <c r="F20" s="6">
        <v>566</v>
      </c>
      <c r="G20" s="6" t="s">
        <v>248</v>
      </c>
      <c r="H20" s="6" t="s">
        <v>100</v>
      </c>
      <c r="I20" s="7">
        <v>7413</v>
      </c>
      <c r="J20" s="7">
        <v>3088</v>
      </c>
      <c r="K20" s="7">
        <v>228.91</v>
      </c>
      <c r="L20" s="8">
        <v>1E-4</v>
      </c>
      <c r="M20" s="8">
        <v>3.5999999999999999E-3</v>
      </c>
      <c r="N20" s="8">
        <v>2.0000000000000001E-4</v>
      </c>
    </row>
    <row r="21" spans="2:14">
      <c r="B21" s="6" t="s">
        <v>444</v>
      </c>
      <c r="C21" s="17">
        <v>777037</v>
      </c>
      <c r="D21" s="6" t="s">
        <v>166</v>
      </c>
      <c r="E21" s="6"/>
      <c r="F21" s="6">
        <v>777</v>
      </c>
      <c r="G21" s="6" t="s">
        <v>268</v>
      </c>
      <c r="H21" s="6" t="s">
        <v>100</v>
      </c>
      <c r="I21" s="7">
        <v>24518</v>
      </c>
      <c r="J21" s="7">
        <v>1444</v>
      </c>
      <c r="K21" s="7">
        <v>354.04</v>
      </c>
      <c r="L21" s="8">
        <v>1E-4</v>
      </c>
      <c r="M21" s="8">
        <v>5.4999999999999997E-3</v>
      </c>
      <c r="N21" s="8">
        <v>2.9999999999999997E-4</v>
      </c>
    </row>
    <row r="22" spans="2:14">
      <c r="B22" s="6" t="s">
        <v>445</v>
      </c>
      <c r="C22" s="17">
        <v>1087824</v>
      </c>
      <c r="D22" s="6" t="s">
        <v>166</v>
      </c>
      <c r="E22" s="6"/>
      <c r="F22" s="6">
        <v>1152</v>
      </c>
      <c r="G22" s="6" t="s">
        <v>282</v>
      </c>
      <c r="H22" s="6" t="s">
        <v>100</v>
      </c>
      <c r="I22" s="7">
        <v>108043</v>
      </c>
      <c r="J22" s="7">
        <v>343.3</v>
      </c>
      <c r="K22" s="7">
        <v>370.91</v>
      </c>
      <c r="L22" s="8">
        <v>2.0000000000000001E-4</v>
      </c>
      <c r="M22" s="8">
        <v>5.7999999999999996E-3</v>
      </c>
      <c r="N22" s="8">
        <v>4.0000000000000002E-4</v>
      </c>
    </row>
    <row r="23" spans="2:14">
      <c r="B23" s="6" t="s">
        <v>446</v>
      </c>
      <c r="C23" s="17">
        <v>505016</v>
      </c>
      <c r="D23" s="6" t="s">
        <v>166</v>
      </c>
      <c r="E23" s="6"/>
      <c r="F23" s="6">
        <v>505</v>
      </c>
      <c r="G23" s="6" t="s">
        <v>223</v>
      </c>
      <c r="H23" s="6" t="s">
        <v>100</v>
      </c>
      <c r="I23" s="7">
        <v>10090.620000000001</v>
      </c>
      <c r="J23" s="7">
        <v>5052</v>
      </c>
      <c r="K23" s="7">
        <v>509.78</v>
      </c>
      <c r="L23" s="8">
        <v>2.9999999999999997E-4</v>
      </c>
      <c r="M23" s="8">
        <v>7.9000000000000008E-3</v>
      </c>
      <c r="N23" s="8">
        <v>5.0000000000000001E-4</v>
      </c>
    </row>
    <row r="24" spans="2:14">
      <c r="B24" s="6" t="s">
        <v>447</v>
      </c>
      <c r="C24" s="17">
        <v>1095835</v>
      </c>
      <c r="D24" s="6" t="s">
        <v>166</v>
      </c>
      <c r="E24" s="6"/>
      <c r="F24" s="6">
        <v>1300</v>
      </c>
      <c r="G24" s="6" t="s">
        <v>223</v>
      </c>
      <c r="H24" s="6" t="s">
        <v>100</v>
      </c>
      <c r="I24" s="7">
        <v>17211.39</v>
      </c>
      <c r="J24" s="7">
        <v>4272</v>
      </c>
      <c r="K24" s="7">
        <v>735.27</v>
      </c>
      <c r="L24" s="8">
        <v>2.0000000000000001E-4</v>
      </c>
      <c r="M24" s="8">
        <v>1.14E-2</v>
      </c>
      <c r="N24" s="8">
        <v>6.9999999999999999E-4</v>
      </c>
    </row>
    <row r="25" spans="2:14">
      <c r="B25" s="6" t="s">
        <v>448</v>
      </c>
      <c r="C25" s="17">
        <v>1097278</v>
      </c>
      <c r="D25" s="6" t="s">
        <v>166</v>
      </c>
      <c r="E25" s="6"/>
      <c r="F25" s="6">
        <v>1328</v>
      </c>
      <c r="G25" s="6" t="s">
        <v>223</v>
      </c>
      <c r="H25" s="6" t="s">
        <v>100</v>
      </c>
      <c r="I25" s="7">
        <v>40056</v>
      </c>
      <c r="J25" s="7">
        <v>1673</v>
      </c>
      <c r="K25" s="7">
        <v>670.14</v>
      </c>
      <c r="L25" s="8">
        <v>1E-4</v>
      </c>
      <c r="M25" s="8">
        <v>1.04E-2</v>
      </c>
      <c r="N25" s="8">
        <v>5.9999999999999995E-4</v>
      </c>
    </row>
    <row r="26" spans="2:14">
      <c r="B26" s="6" t="s">
        <v>449</v>
      </c>
      <c r="C26" s="17">
        <v>1091354</v>
      </c>
      <c r="D26" s="6" t="s">
        <v>166</v>
      </c>
      <c r="E26" s="6"/>
      <c r="F26" s="6">
        <v>1172</v>
      </c>
      <c r="G26" s="6" t="s">
        <v>223</v>
      </c>
      <c r="H26" s="6" t="s">
        <v>100</v>
      </c>
      <c r="I26" s="7">
        <v>11823.82</v>
      </c>
      <c r="J26" s="7">
        <v>6290</v>
      </c>
      <c r="K26" s="7">
        <v>743.72</v>
      </c>
      <c r="L26" s="8">
        <v>4.0000000000000002E-4</v>
      </c>
      <c r="M26" s="8">
        <v>1.1599999999999999E-2</v>
      </c>
      <c r="N26" s="8">
        <v>6.9999999999999999E-4</v>
      </c>
    </row>
    <row r="27" spans="2:14">
      <c r="B27" s="6" t="s">
        <v>450</v>
      </c>
      <c r="C27" s="17">
        <v>251017</v>
      </c>
      <c r="D27" s="6" t="s">
        <v>166</v>
      </c>
      <c r="E27" s="6"/>
      <c r="F27" s="6">
        <v>251</v>
      </c>
      <c r="G27" s="6" t="s">
        <v>223</v>
      </c>
      <c r="H27" s="6" t="s">
        <v>100</v>
      </c>
      <c r="I27" s="7">
        <v>38548</v>
      </c>
      <c r="J27" s="7">
        <v>1445</v>
      </c>
      <c r="K27" s="7">
        <v>557.02</v>
      </c>
      <c r="L27" s="8">
        <v>5.0000000000000001E-4</v>
      </c>
      <c r="M27" s="8">
        <v>8.6999999999999994E-3</v>
      </c>
      <c r="N27" s="8">
        <v>5.0000000000000001E-4</v>
      </c>
    </row>
    <row r="28" spans="2:14">
      <c r="B28" s="6" t="s">
        <v>451</v>
      </c>
      <c r="C28" s="17">
        <v>1097260</v>
      </c>
      <c r="D28" s="6" t="s">
        <v>166</v>
      </c>
      <c r="E28" s="6"/>
      <c r="F28" s="6">
        <v>1327</v>
      </c>
      <c r="G28" s="6" t="s">
        <v>223</v>
      </c>
      <c r="H28" s="6" t="s">
        <v>100</v>
      </c>
      <c r="I28" s="7">
        <v>3632</v>
      </c>
      <c r="J28" s="7">
        <v>25690</v>
      </c>
      <c r="K28" s="7">
        <v>933.06</v>
      </c>
      <c r="L28" s="8">
        <v>2.9999999999999997E-4</v>
      </c>
      <c r="M28" s="8">
        <v>1.4500000000000001E-2</v>
      </c>
      <c r="N28" s="8">
        <v>8.9999999999999998E-4</v>
      </c>
    </row>
    <row r="29" spans="2:14">
      <c r="B29" s="6" t="s">
        <v>452</v>
      </c>
      <c r="C29" s="17">
        <v>1121607</v>
      </c>
      <c r="D29" s="6" t="s">
        <v>166</v>
      </c>
      <c r="E29" s="6"/>
      <c r="F29" s="6">
        <v>1560</v>
      </c>
      <c r="G29" s="6" t="s">
        <v>223</v>
      </c>
      <c r="H29" s="6" t="s">
        <v>100</v>
      </c>
      <c r="I29" s="7">
        <v>1988</v>
      </c>
      <c r="J29" s="7">
        <v>33960</v>
      </c>
      <c r="K29" s="7">
        <v>675.12</v>
      </c>
      <c r="L29" s="8">
        <v>2.9999999999999997E-4</v>
      </c>
      <c r="M29" s="8">
        <v>1.0500000000000001E-2</v>
      </c>
      <c r="N29" s="8">
        <v>5.9999999999999995E-4</v>
      </c>
    </row>
    <row r="30" spans="2:14">
      <c r="B30" s="6" t="s">
        <v>453</v>
      </c>
      <c r="C30" s="17">
        <v>613034</v>
      </c>
      <c r="D30" s="6" t="s">
        <v>166</v>
      </c>
      <c r="E30" s="6"/>
      <c r="F30" s="6">
        <v>613</v>
      </c>
      <c r="G30" s="6" t="s">
        <v>223</v>
      </c>
      <c r="H30" s="6" t="s">
        <v>100</v>
      </c>
      <c r="I30" s="7">
        <v>1253</v>
      </c>
      <c r="J30" s="7">
        <v>36710</v>
      </c>
      <c r="K30" s="7">
        <v>459.98</v>
      </c>
      <c r="L30" s="8">
        <v>2.0000000000000001E-4</v>
      </c>
      <c r="M30" s="8">
        <v>7.1999999999999998E-3</v>
      </c>
      <c r="N30" s="8">
        <v>4.0000000000000002E-4</v>
      </c>
    </row>
    <row r="31" spans="2:14">
      <c r="B31" s="6" t="s">
        <v>454</v>
      </c>
      <c r="C31" s="17">
        <v>699017</v>
      </c>
      <c r="D31" s="6" t="s">
        <v>166</v>
      </c>
      <c r="E31" s="6"/>
      <c r="F31" s="6">
        <v>699</v>
      </c>
      <c r="G31" s="6" t="s">
        <v>223</v>
      </c>
      <c r="H31" s="6" t="s">
        <v>100</v>
      </c>
      <c r="I31" s="7">
        <v>1236</v>
      </c>
      <c r="J31" s="7">
        <v>31470</v>
      </c>
      <c r="K31" s="7">
        <v>388.97</v>
      </c>
      <c r="L31" s="8">
        <v>2.0000000000000001E-4</v>
      </c>
      <c r="M31" s="8">
        <v>6.1000000000000004E-3</v>
      </c>
      <c r="N31" s="8">
        <v>4.0000000000000002E-4</v>
      </c>
    </row>
    <row r="32" spans="2:14">
      <c r="B32" s="6" t="s">
        <v>455</v>
      </c>
      <c r="C32" s="17">
        <v>1081686</v>
      </c>
      <c r="D32" s="6" t="s">
        <v>166</v>
      </c>
      <c r="E32" s="6"/>
      <c r="F32" s="6">
        <v>1060</v>
      </c>
      <c r="G32" s="6" t="s">
        <v>223</v>
      </c>
      <c r="H32" s="6" t="s">
        <v>100</v>
      </c>
      <c r="I32" s="7">
        <v>51</v>
      </c>
      <c r="J32" s="7">
        <v>2186</v>
      </c>
      <c r="K32" s="7">
        <v>1.1100000000000001</v>
      </c>
      <c r="L32" s="8">
        <v>0</v>
      </c>
      <c r="M32" s="8">
        <v>0</v>
      </c>
      <c r="N32" s="8">
        <v>0</v>
      </c>
    </row>
    <row r="33" spans="2:14">
      <c r="B33" s="6" t="s">
        <v>456</v>
      </c>
      <c r="C33" s="17">
        <v>1098920</v>
      </c>
      <c r="D33" s="6" t="s">
        <v>166</v>
      </c>
      <c r="E33" s="6"/>
      <c r="F33" s="6">
        <v>1357</v>
      </c>
      <c r="G33" s="6" t="s">
        <v>223</v>
      </c>
      <c r="H33" s="6" t="s">
        <v>100</v>
      </c>
      <c r="I33" s="7">
        <v>12422</v>
      </c>
      <c r="J33" s="7">
        <v>1159</v>
      </c>
      <c r="K33" s="7">
        <v>143.97</v>
      </c>
      <c r="L33" s="8">
        <v>1E-4</v>
      </c>
      <c r="M33" s="8">
        <v>2.2000000000000001E-3</v>
      </c>
      <c r="N33" s="8">
        <v>1E-4</v>
      </c>
    </row>
    <row r="34" spans="2:14">
      <c r="B34" s="6" t="s">
        <v>457</v>
      </c>
      <c r="C34" s="17">
        <v>1081942</v>
      </c>
      <c r="D34" s="6" t="s">
        <v>166</v>
      </c>
      <c r="E34" s="6"/>
      <c r="F34" s="6">
        <v>1068</v>
      </c>
      <c r="G34" s="6" t="s">
        <v>223</v>
      </c>
      <c r="H34" s="6" t="s">
        <v>100</v>
      </c>
      <c r="I34" s="7">
        <v>117000</v>
      </c>
      <c r="J34" s="7">
        <v>685.1</v>
      </c>
      <c r="K34" s="7">
        <v>801.57</v>
      </c>
      <c r="L34" s="8">
        <v>2.9999999999999997E-4</v>
      </c>
      <c r="M34" s="8">
        <v>1.2500000000000001E-2</v>
      </c>
      <c r="N34" s="8">
        <v>8.0000000000000004E-4</v>
      </c>
    </row>
    <row r="35" spans="2:14">
      <c r="B35" s="6" t="s">
        <v>458</v>
      </c>
      <c r="C35" s="17">
        <v>168013</v>
      </c>
      <c r="D35" s="6" t="s">
        <v>166</v>
      </c>
      <c r="E35" s="6"/>
      <c r="F35" s="6">
        <v>168</v>
      </c>
      <c r="G35" s="6" t="s">
        <v>459</v>
      </c>
      <c r="H35" s="6" t="s">
        <v>100</v>
      </c>
      <c r="I35" s="7">
        <v>5499</v>
      </c>
      <c r="J35" s="7">
        <v>29930</v>
      </c>
      <c r="K35" s="7">
        <v>1645.85</v>
      </c>
      <c r="L35" s="8">
        <v>1.5E-3</v>
      </c>
      <c r="M35" s="8">
        <v>2.5600000000000001E-2</v>
      </c>
      <c r="N35" s="8">
        <v>1.6000000000000001E-3</v>
      </c>
    </row>
    <row r="36" spans="2:14">
      <c r="B36" s="6" t="s">
        <v>460</v>
      </c>
      <c r="C36" s="17">
        <v>1133875</v>
      </c>
      <c r="D36" s="6" t="s">
        <v>166</v>
      </c>
      <c r="E36" s="6"/>
      <c r="F36" s="6">
        <v>1633</v>
      </c>
      <c r="G36" s="6" t="s">
        <v>461</v>
      </c>
      <c r="H36" s="6" t="s">
        <v>100</v>
      </c>
      <c r="I36" s="7">
        <v>80382</v>
      </c>
      <c r="J36" s="7">
        <v>788.1</v>
      </c>
      <c r="K36" s="7">
        <v>633.49</v>
      </c>
      <c r="L36" s="8">
        <v>2.0000000000000001E-4</v>
      </c>
      <c r="M36" s="8">
        <v>9.9000000000000008E-3</v>
      </c>
      <c r="N36" s="8">
        <v>5.9999999999999995E-4</v>
      </c>
    </row>
    <row r="37" spans="2:14">
      <c r="B37" s="6" t="s">
        <v>462</v>
      </c>
      <c r="C37" s="17">
        <v>2590248</v>
      </c>
      <c r="D37" s="6" t="s">
        <v>166</v>
      </c>
      <c r="E37" s="6"/>
      <c r="F37" s="6">
        <v>259</v>
      </c>
      <c r="G37" s="6" t="s">
        <v>463</v>
      </c>
      <c r="H37" s="6" t="s">
        <v>100</v>
      </c>
      <c r="I37" s="7">
        <v>624358.86</v>
      </c>
      <c r="J37" s="7">
        <v>138.69999999999999</v>
      </c>
      <c r="K37" s="7">
        <v>865.99</v>
      </c>
      <c r="L37" s="8">
        <v>2.0000000000000001E-4</v>
      </c>
      <c r="M37" s="8">
        <v>1.35E-2</v>
      </c>
      <c r="N37" s="8">
        <v>8.0000000000000004E-4</v>
      </c>
    </row>
    <row r="38" spans="2:14">
      <c r="B38" s="6" t="s">
        <v>464</v>
      </c>
      <c r="C38" s="17">
        <v>694034</v>
      </c>
      <c r="D38" s="6" t="s">
        <v>166</v>
      </c>
      <c r="E38" s="6"/>
      <c r="F38" s="6">
        <v>694</v>
      </c>
      <c r="G38" s="6" t="s">
        <v>259</v>
      </c>
      <c r="H38" s="6" t="s">
        <v>100</v>
      </c>
      <c r="I38" s="7">
        <v>16352</v>
      </c>
      <c r="J38" s="7">
        <v>4987</v>
      </c>
      <c r="K38" s="7">
        <v>815.47</v>
      </c>
      <c r="L38" s="8">
        <v>5.0000000000000001E-4</v>
      </c>
      <c r="M38" s="8">
        <v>1.2699999999999999E-2</v>
      </c>
      <c r="N38" s="8">
        <v>8.0000000000000004E-4</v>
      </c>
    </row>
    <row r="39" spans="2:14">
      <c r="B39" s="6" t="s">
        <v>465</v>
      </c>
      <c r="C39" s="17">
        <v>755017</v>
      </c>
      <c r="D39" s="6" t="s">
        <v>166</v>
      </c>
      <c r="E39" s="6"/>
      <c r="F39" s="6">
        <v>755</v>
      </c>
      <c r="G39" s="6" t="s">
        <v>259</v>
      </c>
      <c r="H39" s="6" t="s">
        <v>100</v>
      </c>
      <c r="I39" s="7">
        <v>5986</v>
      </c>
      <c r="J39" s="7">
        <v>7338</v>
      </c>
      <c r="K39" s="7">
        <v>439.25</v>
      </c>
      <c r="L39" s="8">
        <v>4.0000000000000002E-4</v>
      </c>
      <c r="M39" s="8">
        <v>6.7999999999999996E-3</v>
      </c>
      <c r="N39" s="8">
        <v>4.0000000000000002E-4</v>
      </c>
    </row>
    <row r="40" spans="2:14">
      <c r="B40" s="6" t="s">
        <v>466</v>
      </c>
      <c r="C40" s="17">
        <v>1083682</v>
      </c>
      <c r="D40" s="6" t="s">
        <v>166</v>
      </c>
      <c r="E40" s="6"/>
      <c r="F40" s="6">
        <v>1089</v>
      </c>
      <c r="G40" s="6" t="s">
        <v>259</v>
      </c>
      <c r="H40" s="6" t="s">
        <v>100</v>
      </c>
      <c r="I40" s="7">
        <v>36989.660000000003</v>
      </c>
      <c r="J40" s="7">
        <v>2990</v>
      </c>
      <c r="K40" s="7">
        <v>1105.99</v>
      </c>
      <c r="L40" s="8">
        <v>5.9999999999999995E-4</v>
      </c>
      <c r="M40" s="8">
        <v>1.72E-2</v>
      </c>
      <c r="N40" s="8">
        <v>1.1000000000000001E-3</v>
      </c>
    </row>
    <row r="41" spans="2:14">
      <c r="B41" s="6" t="s">
        <v>467</v>
      </c>
      <c r="C41" s="17">
        <v>583013</v>
      </c>
      <c r="D41" s="6" t="s">
        <v>166</v>
      </c>
      <c r="E41" s="6"/>
      <c r="F41" s="6">
        <v>583</v>
      </c>
      <c r="G41" s="6" t="s">
        <v>259</v>
      </c>
      <c r="H41" s="6" t="s">
        <v>100</v>
      </c>
      <c r="I41" s="7">
        <v>2182.67</v>
      </c>
      <c r="J41" s="7">
        <v>16750</v>
      </c>
      <c r="K41" s="7">
        <v>365.6</v>
      </c>
      <c r="L41" s="8">
        <v>1E-4</v>
      </c>
      <c r="M41" s="8">
        <v>5.7000000000000002E-3</v>
      </c>
      <c r="N41" s="8">
        <v>4.0000000000000002E-4</v>
      </c>
    </row>
    <row r="42" spans="2:14">
      <c r="B42" s="6" t="s">
        <v>468</v>
      </c>
      <c r="C42" s="17">
        <v>127019</v>
      </c>
      <c r="D42" s="6" t="s">
        <v>166</v>
      </c>
      <c r="E42" s="6"/>
      <c r="F42" s="6">
        <v>127</v>
      </c>
      <c r="G42" s="6" t="s">
        <v>259</v>
      </c>
      <c r="H42" s="6" t="s">
        <v>100</v>
      </c>
      <c r="I42" s="7">
        <v>8185</v>
      </c>
      <c r="J42" s="7">
        <v>7876</v>
      </c>
      <c r="K42" s="7">
        <v>644.65</v>
      </c>
      <c r="L42" s="8">
        <v>8.0000000000000004E-4</v>
      </c>
      <c r="M42" s="8">
        <v>0.01</v>
      </c>
      <c r="N42" s="8">
        <v>5.9999999999999995E-4</v>
      </c>
    </row>
    <row r="43" spans="2:14">
      <c r="B43" s="6" t="s">
        <v>469</v>
      </c>
      <c r="C43" s="17">
        <v>1134139</v>
      </c>
      <c r="D43" s="6" t="s">
        <v>166</v>
      </c>
      <c r="E43" s="6"/>
      <c r="F43" s="6">
        <v>1635</v>
      </c>
      <c r="G43" s="6" t="s">
        <v>259</v>
      </c>
      <c r="H43" s="6" t="s">
        <v>100</v>
      </c>
      <c r="I43" s="7">
        <v>17401</v>
      </c>
      <c r="J43" s="7">
        <v>4300</v>
      </c>
      <c r="K43" s="7">
        <v>748.24</v>
      </c>
      <c r="L43" s="8">
        <v>2.9999999999999997E-4</v>
      </c>
      <c r="M43" s="8">
        <v>1.1599999999999999E-2</v>
      </c>
      <c r="N43" s="8">
        <v>6.9999999999999999E-4</v>
      </c>
    </row>
    <row r="44" spans="2:14">
      <c r="B44" s="6" t="s">
        <v>470</v>
      </c>
      <c r="C44" s="17">
        <v>643015</v>
      </c>
      <c r="D44" s="6" t="s">
        <v>166</v>
      </c>
      <c r="E44" s="6"/>
      <c r="F44" s="6">
        <v>643</v>
      </c>
      <c r="G44" s="6" t="s">
        <v>471</v>
      </c>
      <c r="H44" s="6" t="s">
        <v>100</v>
      </c>
      <c r="I44" s="7">
        <v>23004.45</v>
      </c>
      <c r="J44" s="7">
        <v>2114</v>
      </c>
      <c r="K44" s="7">
        <v>486.31</v>
      </c>
      <c r="L44" s="8">
        <v>2.0000000000000001E-4</v>
      </c>
      <c r="M44" s="8">
        <v>7.6E-3</v>
      </c>
      <c r="N44" s="8">
        <v>5.0000000000000001E-4</v>
      </c>
    </row>
    <row r="45" spans="2:14">
      <c r="B45" s="6" t="s">
        <v>472</v>
      </c>
      <c r="C45" s="17">
        <v>394015</v>
      </c>
      <c r="D45" s="6" t="s">
        <v>166</v>
      </c>
      <c r="E45" s="6"/>
      <c r="F45" s="6">
        <v>394</v>
      </c>
      <c r="G45" s="6" t="s">
        <v>471</v>
      </c>
      <c r="H45" s="6" t="s">
        <v>100</v>
      </c>
      <c r="I45" s="7">
        <v>8910000</v>
      </c>
      <c r="J45" s="7">
        <v>30.3</v>
      </c>
      <c r="K45" s="7">
        <v>2699.73</v>
      </c>
      <c r="L45" s="8">
        <v>1.1000000000000001E-3</v>
      </c>
      <c r="M45" s="8">
        <v>4.2000000000000003E-2</v>
      </c>
      <c r="N45" s="8">
        <v>2.5999999999999999E-3</v>
      </c>
    </row>
    <row r="46" spans="2:14">
      <c r="B46" s="6" t="s">
        <v>473</v>
      </c>
      <c r="C46" s="17">
        <v>1107663</v>
      </c>
      <c r="D46" s="6" t="s">
        <v>166</v>
      </c>
      <c r="E46" s="6"/>
      <c r="F46" s="6">
        <v>1422</v>
      </c>
      <c r="G46" s="6" t="s">
        <v>230</v>
      </c>
      <c r="H46" s="6" t="s">
        <v>100</v>
      </c>
      <c r="I46" s="7">
        <v>5013</v>
      </c>
      <c r="J46" s="7">
        <v>8790</v>
      </c>
      <c r="K46" s="7">
        <v>440.64</v>
      </c>
      <c r="L46" s="8">
        <v>2.0000000000000001E-4</v>
      </c>
      <c r="M46" s="8">
        <v>6.8999999999999999E-3</v>
      </c>
      <c r="N46" s="8">
        <v>4.0000000000000002E-4</v>
      </c>
    </row>
    <row r="47" spans="2:14">
      <c r="B47" s="6" t="s">
        <v>474</v>
      </c>
      <c r="C47" s="17">
        <v>1101534</v>
      </c>
      <c r="D47" s="6" t="s">
        <v>166</v>
      </c>
      <c r="E47" s="6"/>
      <c r="F47" s="6">
        <v>2066</v>
      </c>
      <c r="G47" s="6" t="s">
        <v>230</v>
      </c>
      <c r="H47" s="6" t="s">
        <v>100</v>
      </c>
      <c r="I47" s="7">
        <v>4841</v>
      </c>
      <c r="J47" s="7">
        <v>2800</v>
      </c>
      <c r="K47" s="7">
        <v>135.55000000000001</v>
      </c>
      <c r="L47" s="8">
        <v>0</v>
      </c>
      <c r="M47" s="8">
        <v>2.0999999999999999E-3</v>
      </c>
      <c r="N47" s="8">
        <v>1E-4</v>
      </c>
    </row>
    <row r="48" spans="2:14">
      <c r="B48" s="6" t="s">
        <v>475</v>
      </c>
      <c r="C48" s="17">
        <v>1083484</v>
      </c>
      <c r="D48" s="6" t="s">
        <v>166</v>
      </c>
      <c r="E48" s="6"/>
      <c r="F48" s="6">
        <v>2095</v>
      </c>
      <c r="G48" s="6" t="s">
        <v>230</v>
      </c>
      <c r="H48" s="6" t="s">
        <v>100</v>
      </c>
      <c r="I48" s="7">
        <v>17248</v>
      </c>
      <c r="J48" s="7">
        <v>1714</v>
      </c>
      <c r="K48" s="7">
        <v>295.63</v>
      </c>
      <c r="L48" s="8">
        <v>1E-4</v>
      </c>
      <c r="M48" s="8">
        <v>4.5999999999999999E-3</v>
      </c>
      <c r="N48" s="8">
        <v>2.9999999999999997E-4</v>
      </c>
    </row>
    <row r="49" spans="2:14">
      <c r="B49" s="6" t="s">
        <v>476</v>
      </c>
      <c r="C49" s="17">
        <v>1083484</v>
      </c>
      <c r="D49" s="6" t="s">
        <v>166</v>
      </c>
      <c r="E49" s="6"/>
      <c r="F49" s="6">
        <v>2095</v>
      </c>
      <c r="G49" s="6" t="s">
        <v>230</v>
      </c>
      <c r="H49" s="6" t="s">
        <v>100</v>
      </c>
      <c r="I49" s="7">
        <v>95500</v>
      </c>
      <c r="J49" s="7">
        <v>1714</v>
      </c>
      <c r="K49" s="7">
        <v>1636.87</v>
      </c>
      <c r="L49" s="8">
        <v>5.9999999999999995E-4</v>
      </c>
      <c r="M49" s="8">
        <v>2.5499999999999998E-2</v>
      </c>
      <c r="N49" s="8">
        <v>1.6000000000000001E-3</v>
      </c>
    </row>
    <row r="50" spans="2:14">
      <c r="B50" s="6" t="s">
        <v>477</v>
      </c>
      <c r="C50" s="17">
        <v>1082379</v>
      </c>
      <c r="D50" s="6" t="s">
        <v>166</v>
      </c>
      <c r="E50" s="6"/>
      <c r="F50" s="6">
        <v>2028</v>
      </c>
      <c r="G50" s="6" t="s">
        <v>478</v>
      </c>
      <c r="H50" s="6" t="s">
        <v>100</v>
      </c>
      <c r="I50" s="7">
        <v>6169.9</v>
      </c>
      <c r="J50" s="7">
        <v>5606</v>
      </c>
      <c r="K50" s="7">
        <v>345.88</v>
      </c>
      <c r="L50" s="8">
        <v>1E-4</v>
      </c>
      <c r="M50" s="8">
        <v>5.4000000000000003E-3</v>
      </c>
      <c r="N50" s="8">
        <v>2.9999999999999997E-4</v>
      </c>
    </row>
    <row r="51" spans="2:14">
      <c r="B51" s="6" t="s">
        <v>479</v>
      </c>
      <c r="C51" s="17">
        <v>1084557</v>
      </c>
      <c r="D51" s="6" t="s">
        <v>166</v>
      </c>
      <c r="E51" s="6"/>
      <c r="F51" s="6">
        <v>2177</v>
      </c>
      <c r="G51" s="6" t="s">
        <v>478</v>
      </c>
      <c r="H51" s="6" t="s">
        <v>100</v>
      </c>
      <c r="I51" s="7">
        <v>10407</v>
      </c>
      <c r="J51" s="7">
        <v>4425</v>
      </c>
      <c r="K51" s="7">
        <v>460.51</v>
      </c>
      <c r="L51" s="8">
        <v>4.0000000000000002E-4</v>
      </c>
      <c r="M51" s="8">
        <v>7.1999999999999998E-3</v>
      </c>
      <c r="N51" s="8">
        <v>4.0000000000000002E-4</v>
      </c>
    </row>
    <row r="52" spans="2:14">
      <c r="B52" s="6" t="s">
        <v>480</v>
      </c>
      <c r="C52" s="17">
        <v>1105055</v>
      </c>
      <c r="D52" s="6" t="s">
        <v>166</v>
      </c>
      <c r="E52" s="6"/>
      <c r="F52" s="6">
        <v>1461</v>
      </c>
      <c r="G52" s="6" t="s">
        <v>481</v>
      </c>
      <c r="H52" s="6" t="s">
        <v>100</v>
      </c>
      <c r="I52" s="7">
        <v>10012</v>
      </c>
      <c r="J52" s="7">
        <v>2349</v>
      </c>
      <c r="K52" s="7">
        <v>235.18</v>
      </c>
      <c r="L52" s="8">
        <v>4.0000000000000002E-4</v>
      </c>
      <c r="M52" s="8">
        <v>3.7000000000000002E-3</v>
      </c>
      <c r="N52" s="8">
        <v>2.0000000000000001E-4</v>
      </c>
    </row>
    <row r="53" spans="2:14">
      <c r="B53" s="13" t="s">
        <v>482</v>
      </c>
      <c r="C53" s="14"/>
      <c r="D53" s="13"/>
      <c r="E53" s="13"/>
      <c r="F53" s="13"/>
      <c r="G53" s="13"/>
      <c r="H53" s="13"/>
      <c r="I53" s="15">
        <v>8093858.6100000003</v>
      </c>
      <c r="K53" s="15">
        <f>SUM(K54:K83)</f>
        <v>30447.390000000003</v>
      </c>
      <c r="M53" s="16">
        <v>0.47449999999999998</v>
      </c>
      <c r="N53" s="16">
        <v>2.92E-2</v>
      </c>
    </row>
    <row r="54" spans="2:14">
      <c r="B54" s="6" t="s">
        <v>483</v>
      </c>
      <c r="C54" s="17">
        <v>711010</v>
      </c>
      <c r="D54" s="6" t="s">
        <v>166</v>
      </c>
      <c r="E54" s="6"/>
      <c r="F54" s="6">
        <v>711</v>
      </c>
      <c r="G54" s="6" t="s">
        <v>211</v>
      </c>
      <c r="H54" s="6" t="s">
        <v>100</v>
      </c>
      <c r="I54" s="7">
        <v>1647</v>
      </c>
      <c r="J54" s="7">
        <v>102000</v>
      </c>
      <c r="K54" s="7">
        <v>1679.94</v>
      </c>
      <c r="L54" s="8">
        <v>2.2000000000000001E-3</v>
      </c>
      <c r="M54" s="8">
        <v>2.6100000000000002E-2</v>
      </c>
      <c r="N54" s="8">
        <v>1.6000000000000001E-3</v>
      </c>
    </row>
    <row r="55" spans="2:14">
      <c r="B55" s="6" t="s">
        <v>484</v>
      </c>
      <c r="C55" s="17">
        <v>601013</v>
      </c>
      <c r="D55" s="6" t="s">
        <v>166</v>
      </c>
      <c r="E55" s="6"/>
      <c r="F55" s="6">
        <v>601</v>
      </c>
      <c r="G55" s="6" t="s">
        <v>211</v>
      </c>
      <c r="H55" s="6" t="s">
        <v>100</v>
      </c>
      <c r="I55" s="7">
        <v>93</v>
      </c>
      <c r="J55" s="7">
        <v>841700</v>
      </c>
      <c r="K55" s="7">
        <v>782.78</v>
      </c>
      <c r="L55" s="8">
        <v>8.9999999999999998E-4</v>
      </c>
      <c r="M55" s="8">
        <v>1.2200000000000001E-2</v>
      </c>
      <c r="N55" s="8">
        <v>8.0000000000000004E-4</v>
      </c>
    </row>
    <row r="56" spans="2:14">
      <c r="B56" s="6" t="s">
        <v>485</v>
      </c>
      <c r="C56" s="17">
        <v>209015</v>
      </c>
      <c r="D56" s="6" t="s">
        <v>166</v>
      </c>
      <c r="E56" s="6"/>
      <c r="F56" s="6">
        <v>209</v>
      </c>
      <c r="G56" s="6" t="s">
        <v>248</v>
      </c>
      <c r="H56" s="6" t="s">
        <v>100</v>
      </c>
      <c r="I56" s="7">
        <v>32124</v>
      </c>
      <c r="J56" s="7">
        <v>3011</v>
      </c>
      <c r="K56" s="7">
        <v>967.25</v>
      </c>
      <c r="L56" s="8">
        <v>2.3E-3</v>
      </c>
      <c r="M56" s="8">
        <v>1.5100000000000001E-2</v>
      </c>
      <c r="N56" s="8">
        <v>8.9999999999999998E-4</v>
      </c>
    </row>
    <row r="57" spans="2:14">
      <c r="B57" s="6" t="s">
        <v>486</v>
      </c>
      <c r="C57" s="17">
        <v>1104785</v>
      </c>
      <c r="D57" s="6" t="s">
        <v>166</v>
      </c>
      <c r="E57" s="6"/>
      <c r="F57" s="6">
        <v>1453</v>
      </c>
      <c r="G57" s="6" t="s">
        <v>268</v>
      </c>
      <c r="H57" s="6" t="s">
        <v>100</v>
      </c>
      <c r="I57" s="7">
        <v>142400</v>
      </c>
      <c r="J57" s="7">
        <v>385.8</v>
      </c>
      <c r="K57" s="7">
        <v>549.38</v>
      </c>
      <c r="L57" s="8">
        <v>9.9000000000000008E-3</v>
      </c>
      <c r="M57" s="8">
        <v>8.5000000000000006E-3</v>
      </c>
      <c r="N57" s="8">
        <v>5.0000000000000001E-4</v>
      </c>
    </row>
    <row r="58" spans="2:14">
      <c r="B58" s="6" t="s">
        <v>487</v>
      </c>
      <c r="C58" s="17">
        <v>103010</v>
      </c>
      <c r="D58" s="6" t="s">
        <v>166</v>
      </c>
      <c r="E58" s="6"/>
      <c r="F58" s="6">
        <v>103</v>
      </c>
      <c r="G58" s="6" t="s">
        <v>268</v>
      </c>
      <c r="H58" s="6" t="s">
        <v>100</v>
      </c>
      <c r="I58" s="7">
        <v>190930</v>
      </c>
      <c r="J58" s="7">
        <v>318</v>
      </c>
      <c r="K58" s="7">
        <v>607.16</v>
      </c>
      <c r="L58" s="8">
        <v>1.8E-3</v>
      </c>
      <c r="M58" s="8">
        <v>9.4000000000000004E-3</v>
      </c>
      <c r="N58" s="8">
        <v>5.9999999999999995E-4</v>
      </c>
    </row>
    <row r="59" spans="2:14">
      <c r="B59" s="6" t="s">
        <v>488</v>
      </c>
      <c r="C59" s="17">
        <v>253013</v>
      </c>
      <c r="D59" s="6" t="s">
        <v>166</v>
      </c>
      <c r="E59" s="6"/>
      <c r="F59" s="6">
        <v>253</v>
      </c>
      <c r="G59" s="6" t="s">
        <v>268</v>
      </c>
      <c r="H59" s="6" t="s">
        <v>100</v>
      </c>
      <c r="I59" s="7">
        <v>111715</v>
      </c>
      <c r="J59" s="7">
        <v>1206</v>
      </c>
      <c r="K59" s="7">
        <v>1347.28</v>
      </c>
      <c r="L59" s="8">
        <v>7.7999999999999996E-3</v>
      </c>
      <c r="M59" s="8">
        <v>2.1000000000000001E-2</v>
      </c>
      <c r="N59" s="8">
        <v>1.2999999999999999E-3</v>
      </c>
    </row>
    <row r="60" spans="2:14">
      <c r="B60" s="6" t="s">
        <v>489</v>
      </c>
      <c r="C60" s="17">
        <v>1129444</v>
      </c>
      <c r="D60" s="6" t="s">
        <v>166</v>
      </c>
      <c r="E60" s="6"/>
      <c r="F60" s="6">
        <v>1247</v>
      </c>
      <c r="G60" s="6" t="s">
        <v>268</v>
      </c>
      <c r="H60" s="6" t="s">
        <v>100</v>
      </c>
      <c r="I60" s="7">
        <v>240054</v>
      </c>
      <c r="J60" s="7">
        <v>544.20000000000005</v>
      </c>
      <c r="K60" s="7">
        <v>1306.3699999999999</v>
      </c>
      <c r="L60" s="8">
        <v>7.1999999999999998E-3</v>
      </c>
      <c r="M60" s="8">
        <v>2.0299999999999999E-2</v>
      </c>
      <c r="N60" s="8">
        <v>1.2999999999999999E-3</v>
      </c>
    </row>
    <row r="61" spans="2:14">
      <c r="B61" s="6" t="s">
        <v>490</v>
      </c>
      <c r="C61" s="17">
        <v>1104959</v>
      </c>
      <c r="D61" s="6" t="s">
        <v>166</v>
      </c>
      <c r="E61" s="6"/>
      <c r="F61" s="6">
        <v>1459</v>
      </c>
      <c r="G61" s="6" t="s">
        <v>268</v>
      </c>
      <c r="H61" s="6" t="s">
        <v>100</v>
      </c>
      <c r="I61" s="7">
        <v>66253</v>
      </c>
      <c r="J61" s="7">
        <v>293.60000000000002</v>
      </c>
      <c r="K61" s="7">
        <v>194.52</v>
      </c>
      <c r="L61" s="8">
        <v>4.0000000000000002E-4</v>
      </c>
      <c r="M61" s="8">
        <v>3.0000000000000001E-3</v>
      </c>
      <c r="N61" s="8">
        <v>2.0000000000000001E-4</v>
      </c>
    </row>
    <row r="62" spans="2:14">
      <c r="B62" s="6" t="s">
        <v>491</v>
      </c>
      <c r="C62" s="17">
        <v>314013</v>
      </c>
      <c r="D62" s="6" t="s">
        <v>166</v>
      </c>
      <c r="E62" s="6"/>
      <c r="F62" s="6">
        <v>314</v>
      </c>
      <c r="G62" s="6" t="s">
        <v>282</v>
      </c>
      <c r="H62" s="6" t="s">
        <v>100</v>
      </c>
      <c r="I62" s="7">
        <v>6290</v>
      </c>
      <c r="J62" s="7">
        <v>13660</v>
      </c>
      <c r="K62" s="7">
        <v>859.21</v>
      </c>
      <c r="L62" s="8">
        <v>1.1999999999999999E-3</v>
      </c>
      <c r="M62" s="8">
        <v>1.34E-2</v>
      </c>
      <c r="N62" s="8">
        <v>8.0000000000000004E-4</v>
      </c>
    </row>
    <row r="63" spans="2:14">
      <c r="B63" s="6" t="s">
        <v>492</v>
      </c>
      <c r="C63" s="17">
        <v>313015</v>
      </c>
      <c r="D63" s="6" t="s">
        <v>166</v>
      </c>
      <c r="E63" s="6"/>
      <c r="F63" s="6">
        <v>313</v>
      </c>
      <c r="G63" s="6" t="s">
        <v>223</v>
      </c>
      <c r="H63" s="6" t="s">
        <v>100</v>
      </c>
      <c r="I63" s="7">
        <v>168869.56</v>
      </c>
      <c r="J63" s="7">
        <v>625</v>
      </c>
      <c r="K63" s="7">
        <v>1055.43</v>
      </c>
      <c r="L63" s="8">
        <v>2.8E-3</v>
      </c>
      <c r="M63" s="8">
        <v>1.6400000000000001E-2</v>
      </c>
      <c r="N63" s="8">
        <v>1E-3</v>
      </c>
    </row>
    <row r="64" spans="2:14">
      <c r="B64" s="6" t="s">
        <v>493</v>
      </c>
      <c r="C64" s="17">
        <v>1104314</v>
      </c>
      <c r="D64" s="6" t="s">
        <v>166</v>
      </c>
      <c r="E64" s="6"/>
      <c r="F64" s="6">
        <v>1448</v>
      </c>
      <c r="G64" s="6" t="s">
        <v>223</v>
      </c>
      <c r="H64" s="6" t="s">
        <v>100</v>
      </c>
      <c r="I64" s="7">
        <v>752850</v>
      </c>
      <c r="J64" s="7">
        <v>212.9</v>
      </c>
      <c r="K64" s="7">
        <v>1602.82</v>
      </c>
      <c r="L64" s="8">
        <v>3.7000000000000002E-3</v>
      </c>
      <c r="M64" s="8">
        <v>2.4899999999999999E-2</v>
      </c>
      <c r="N64" s="8">
        <v>1.5E-3</v>
      </c>
    </row>
    <row r="65" spans="2:14">
      <c r="B65" s="6" t="s">
        <v>494</v>
      </c>
      <c r="C65" s="17">
        <v>1090315</v>
      </c>
      <c r="D65" s="6" t="s">
        <v>166</v>
      </c>
      <c r="E65" s="6"/>
      <c r="F65" s="6">
        <v>1193</v>
      </c>
      <c r="G65" s="6" t="s">
        <v>223</v>
      </c>
      <c r="H65" s="6" t="s">
        <v>100</v>
      </c>
      <c r="I65" s="7">
        <v>39623</v>
      </c>
      <c r="J65" s="7">
        <v>5959</v>
      </c>
      <c r="K65" s="7">
        <v>2361.13</v>
      </c>
      <c r="L65" s="8">
        <v>2.2000000000000001E-3</v>
      </c>
      <c r="M65" s="8">
        <v>3.6700000000000003E-2</v>
      </c>
      <c r="N65" s="8">
        <v>2.3E-3</v>
      </c>
    </row>
    <row r="66" spans="2:14">
      <c r="B66" s="6" t="s">
        <v>495</v>
      </c>
      <c r="C66" s="17">
        <v>823013</v>
      </c>
      <c r="D66" s="6" t="s">
        <v>166</v>
      </c>
      <c r="E66" s="6"/>
      <c r="F66" s="6">
        <v>823</v>
      </c>
      <c r="G66" s="6" t="s">
        <v>223</v>
      </c>
      <c r="H66" s="6" t="s">
        <v>100</v>
      </c>
      <c r="I66" s="7">
        <v>330214</v>
      </c>
      <c r="J66" s="7">
        <v>986.5</v>
      </c>
      <c r="K66" s="7">
        <v>3257.56</v>
      </c>
      <c r="L66" s="8">
        <v>7.0000000000000001E-3</v>
      </c>
      <c r="M66" s="8">
        <v>5.0700000000000002E-2</v>
      </c>
      <c r="N66" s="8">
        <v>3.0999999999999999E-3</v>
      </c>
    </row>
    <row r="67" spans="2:14">
      <c r="B67" s="6" t="s">
        <v>496</v>
      </c>
      <c r="C67" s="17">
        <v>1139195</v>
      </c>
      <c r="D67" s="6" t="s">
        <v>166</v>
      </c>
      <c r="E67" s="6"/>
      <c r="F67" s="6">
        <v>1668</v>
      </c>
      <c r="G67" s="6" t="s">
        <v>223</v>
      </c>
      <c r="H67" s="6" t="s">
        <v>100</v>
      </c>
      <c r="I67" s="7">
        <v>2210000</v>
      </c>
      <c r="J67" s="7">
        <v>98</v>
      </c>
      <c r="K67" s="7">
        <f>I67*J67/100/1000</f>
        <v>2165.8000000000002</v>
      </c>
      <c r="L67" s="8">
        <v>9.1999999999999998E-3</v>
      </c>
      <c r="M67" s="8">
        <v>3.44E-2</v>
      </c>
      <c r="N67" s="8">
        <v>2.0999999999999999E-3</v>
      </c>
    </row>
    <row r="68" spans="2:14">
      <c r="B68" s="6" t="s">
        <v>497</v>
      </c>
      <c r="C68" s="17">
        <v>1106749</v>
      </c>
      <c r="D68" s="6" t="s">
        <v>166</v>
      </c>
      <c r="E68" s="6"/>
      <c r="F68" s="6">
        <v>1484</v>
      </c>
      <c r="G68" s="6" t="s">
        <v>223</v>
      </c>
      <c r="H68" s="6" t="s">
        <v>100</v>
      </c>
      <c r="I68" s="7">
        <v>34108</v>
      </c>
      <c r="J68" s="7">
        <v>431.8</v>
      </c>
      <c r="K68" s="7">
        <v>147.28</v>
      </c>
      <c r="L68" s="8">
        <v>2E-3</v>
      </c>
      <c r="M68" s="8">
        <v>2.3E-3</v>
      </c>
      <c r="N68" s="8">
        <v>1E-4</v>
      </c>
    </row>
    <row r="69" spans="2:14">
      <c r="B69" s="6" t="s">
        <v>498</v>
      </c>
      <c r="C69" s="17">
        <v>1109644</v>
      </c>
      <c r="D69" s="6" t="s">
        <v>166</v>
      </c>
      <c r="E69" s="6"/>
      <c r="F69" s="6">
        <v>1514</v>
      </c>
      <c r="G69" s="6" t="s">
        <v>223</v>
      </c>
      <c r="H69" s="6" t="s">
        <v>100</v>
      </c>
      <c r="I69" s="7">
        <v>101805</v>
      </c>
      <c r="J69" s="7">
        <v>682.9</v>
      </c>
      <c r="K69" s="7">
        <v>695.23</v>
      </c>
      <c r="L69" s="8">
        <v>6.9999999999999999E-4</v>
      </c>
      <c r="M69" s="8">
        <v>1.0800000000000001E-2</v>
      </c>
      <c r="N69" s="8">
        <v>6.9999999999999999E-4</v>
      </c>
    </row>
    <row r="70" spans="2:14">
      <c r="B70" s="6" t="s">
        <v>499</v>
      </c>
      <c r="C70" s="17">
        <v>1104058</v>
      </c>
      <c r="D70" s="6" t="s">
        <v>166</v>
      </c>
      <c r="E70" s="6"/>
      <c r="F70" s="6">
        <v>1442</v>
      </c>
      <c r="G70" s="6" t="s">
        <v>223</v>
      </c>
      <c r="H70" s="6" t="s">
        <v>100</v>
      </c>
      <c r="I70" s="7">
        <v>42640</v>
      </c>
      <c r="J70" s="7">
        <v>1410</v>
      </c>
      <c r="K70" s="7">
        <v>601.22</v>
      </c>
      <c r="L70" s="8">
        <v>2.3999999999999998E-3</v>
      </c>
      <c r="M70" s="8">
        <v>9.4000000000000004E-3</v>
      </c>
      <c r="N70" s="8">
        <v>5.9999999999999995E-4</v>
      </c>
    </row>
    <row r="71" spans="2:14">
      <c r="B71" s="6" t="s">
        <v>500</v>
      </c>
      <c r="C71" s="17">
        <v>1116177</v>
      </c>
      <c r="D71" s="6" t="s">
        <v>166</v>
      </c>
      <c r="E71" s="6"/>
      <c r="F71" s="6">
        <v>1529</v>
      </c>
      <c r="G71" s="6" t="s">
        <v>223</v>
      </c>
      <c r="H71" s="6" t="s">
        <v>100</v>
      </c>
      <c r="I71" s="7">
        <v>170000</v>
      </c>
      <c r="J71" s="7">
        <v>149</v>
      </c>
      <c r="K71" s="7">
        <v>253.3</v>
      </c>
      <c r="L71" s="8">
        <v>7.7000000000000002E-3</v>
      </c>
      <c r="M71" s="8">
        <v>3.8999999999999998E-3</v>
      </c>
      <c r="N71" s="8">
        <v>2.0000000000000001E-4</v>
      </c>
    </row>
    <row r="72" spans="2:14">
      <c r="B72" s="6" t="s">
        <v>501</v>
      </c>
      <c r="C72" s="17">
        <v>528018</v>
      </c>
      <c r="D72" s="6" t="s">
        <v>166</v>
      </c>
      <c r="E72" s="6"/>
      <c r="F72" s="6">
        <v>528</v>
      </c>
      <c r="G72" s="6" t="s">
        <v>459</v>
      </c>
      <c r="H72" s="6" t="s">
        <v>100</v>
      </c>
      <c r="I72" s="7">
        <v>18652</v>
      </c>
      <c r="J72" s="7">
        <v>6014</v>
      </c>
      <c r="K72" s="7">
        <v>1121.73</v>
      </c>
      <c r="L72" s="8">
        <v>1.9E-3</v>
      </c>
      <c r="M72" s="8">
        <v>1.7500000000000002E-2</v>
      </c>
      <c r="N72" s="8">
        <v>1.1000000000000001E-3</v>
      </c>
    </row>
    <row r="73" spans="2:14">
      <c r="B73" s="6" t="s">
        <v>502</v>
      </c>
      <c r="C73" s="17">
        <v>280016</v>
      </c>
      <c r="D73" s="6" t="s">
        <v>166</v>
      </c>
      <c r="E73" s="6"/>
      <c r="F73" s="6">
        <v>280</v>
      </c>
      <c r="G73" s="6" t="s">
        <v>319</v>
      </c>
      <c r="H73" s="6" t="s">
        <v>100</v>
      </c>
      <c r="I73" s="7">
        <v>3442</v>
      </c>
      <c r="J73" s="7">
        <v>11370</v>
      </c>
      <c r="K73" s="7">
        <v>391.36</v>
      </c>
      <c r="L73" s="8">
        <v>5.9999999999999995E-4</v>
      </c>
      <c r="M73" s="8">
        <v>6.1000000000000004E-3</v>
      </c>
      <c r="N73" s="8">
        <v>4.0000000000000002E-4</v>
      </c>
    </row>
    <row r="74" spans="2:14">
      <c r="B74" s="6" t="s">
        <v>503</v>
      </c>
      <c r="C74" s="17">
        <v>1104744</v>
      </c>
      <c r="D74" s="6" t="s">
        <v>166</v>
      </c>
      <c r="E74" s="6"/>
      <c r="F74" s="6">
        <v>1452</v>
      </c>
      <c r="G74" s="6" t="s">
        <v>259</v>
      </c>
      <c r="H74" s="6" t="s">
        <v>100</v>
      </c>
      <c r="I74" s="7">
        <v>418750</v>
      </c>
      <c r="J74" s="7">
        <v>69.7</v>
      </c>
      <c r="K74" s="7">
        <v>291.87</v>
      </c>
      <c r="L74" s="8">
        <v>1.6000000000000001E-3</v>
      </c>
      <c r="M74" s="8">
        <v>4.4999999999999997E-3</v>
      </c>
      <c r="N74" s="8">
        <v>2.9999999999999997E-4</v>
      </c>
    </row>
    <row r="75" spans="2:14">
      <c r="B75" s="6" t="s">
        <v>504</v>
      </c>
      <c r="C75" s="17">
        <v>612010</v>
      </c>
      <c r="D75" s="6" t="s">
        <v>166</v>
      </c>
      <c r="E75" s="6"/>
      <c r="F75" s="6">
        <v>612</v>
      </c>
      <c r="G75" s="6" t="s">
        <v>259</v>
      </c>
      <c r="H75" s="6" t="s">
        <v>100</v>
      </c>
      <c r="I75" s="7">
        <v>239786</v>
      </c>
      <c r="J75" s="7">
        <v>2091</v>
      </c>
      <c r="K75" s="7">
        <v>5013.93</v>
      </c>
      <c r="L75" s="8">
        <v>8.5000000000000006E-3</v>
      </c>
      <c r="M75" s="8">
        <v>7.8E-2</v>
      </c>
      <c r="N75" s="8">
        <v>4.7999999999999996E-3</v>
      </c>
    </row>
    <row r="76" spans="2:14">
      <c r="B76" s="6" t="s">
        <v>505</v>
      </c>
      <c r="C76" s="17">
        <v>810010</v>
      </c>
      <c r="D76" s="6" t="s">
        <v>166</v>
      </c>
      <c r="E76" s="6"/>
      <c r="F76" s="6">
        <v>810</v>
      </c>
      <c r="G76" s="6" t="s">
        <v>471</v>
      </c>
      <c r="H76" s="6" t="s">
        <v>100</v>
      </c>
      <c r="I76" s="7">
        <v>9249</v>
      </c>
      <c r="J76" s="7">
        <v>8913</v>
      </c>
      <c r="K76" s="7">
        <v>824.36</v>
      </c>
      <c r="L76" s="8">
        <v>1.4E-3</v>
      </c>
      <c r="M76" s="8">
        <v>1.2800000000000001E-2</v>
      </c>
      <c r="N76" s="8">
        <v>8.0000000000000004E-4</v>
      </c>
    </row>
    <row r="77" spans="2:14">
      <c r="B77" s="6" t="s">
        <v>506</v>
      </c>
      <c r="C77" s="17">
        <v>1099654</v>
      </c>
      <c r="D77" s="6" t="s">
        <v>166</v>
      </c>
      <c r="E77" s="6"/>
      <c r="F77" s="6">
        <v>2252</v>
      </c>
      <c r="G77" s="6" t="s">
        <v>507</v>
      </c>
      <c r="H77" s="6" t="s">
        <v>100</v>
      </c>
      <c r="I77" s="7">
        <v>5223</v>
      </c>
      <c r="J77" s="7">
        <v>1953</v>
      </c>
      <c r="K77" s="7">
        <v>102.01</v>
      </c>
      <c r="L77" s="8">
        <v>2.0000000000000001E-4</v>
      </c>
      <c r="M77" s="8">
        <v>1.6000000000000001E-3</v>
      </c>
      <c r="N77" s="8">
        <v>1E-4</v>
      </c>
    </row>
    <row r="78" spans="2:14">
      <c r="B78" s="6" t="s">
        <v>508</v>
      </c>
      <c r="C78" s="17">
        <v>1094119</v>
      </c>
      <c r="D78" s="6" t="s">
        <v>166</v>
      </c>
      <c r="E78" s="6"/>
      <c r="F78" s="6">
        <v>1267</v>
      </c>
      <c r="G78" s="6" t="s">
        <v>481</v>
      </c>
      <c r="H78" s="6" t="s">
        <v>100</v>
      </c>
      <c r="I78" s="7">
        <v>36696.53</v>
      </c>
      <c r="J78" s="7">
        <v>1927</v>
      </c>
      <c r="K78" s="7">
        <v>707.14</v>
      </c>
      <c r="L78" s="8">
        <v>1E-3</v>
      </c>
      <c r="M78" s="8">
        <v>1.0999999999999999E-2</v>
      </c>
      <c r="N78" s="8">
        <v>6.9999999999999999E-4</v>
      </c>
    </row>
    <row r="79" spans="2:14">
      <c r="B79" s="6" t="s">
        <v>509</v>
      </c>
      <c r="C79" s="17">
        <v>1122381</v>
      </c>
      <c r="D79" s="6" t="s">
        <v>166</v>
      </c>
      <c r="E79" s="6"/>
      <c r="F79" s="6">
        <v>1573</v>
      </c>
      <c r="G79" s="6" t="s">
        <v>481</v>
      </c>
      <c r="H79" s="6" t="s">
        <v>100</v>
      </c>
      <c r="I79" s="7">
        <v>54016</v>
      </c>
      <c r="J79" s="7">
        <v>552.1</v>
      </c>
      <c r="K79" s="7">
        <v>298.22000000000003</v>
      </c>
      <c r="L79" s="8">
        <v>4.0000000000000002E-4</v>
      </c>
      <c r="M79" s="8">
        <v>4.5999999999999999E-3</v>
      </c>
      <c r="N79" s="8">
        <v>2.9999999999999997E-4</v>
      </c>
    </row>
    <row r="80" spans="2:14">
      <c r="B80" s="6" t="s">
        <v>510</v>
      </c>
      <c r="C80" s="17">
        <v>1102458</v>
      </c>
      <c r="D80" s="6" t="s">
        <v>166</v>
      </c>
      <c r="E80" s="6"/>
      <c r="F80" s="6">
        <v>1411</v>
      </c>
      <c r="G80" s="6" t="s">
        <v>511</v>
      </c>
      <c r="H80" s="6" t="s">
        <v>100</v>
      </c>
      <c r="I80" s="7">
        <v>300000</v>
      </c>
      <c r="J80" s="7">
        <v>119.8</v>
      </c>
      <c r="K80" s="7">
        <v>359.4</v>
      </c>
      <c r="L80" s="8">
        <v>1.1000000000000001E-3</v>
      </c>
      <c r="M80" s="8">
        <v>5.5999999999999999E-3</v>
      </c>
      <c r="N80" s="8">
        <v>2.9999999999999997E-4</v>
      </c>
    </row>
    <row r="81" spans="2:14">
      <c r="B81" s="6" t="s">
        <v>512</v>
      </c>
      <c r="C81" s="17">
        <v>1096890</v>
      </c>
      <c r="D81" s="6" t="s">
        <v>166</v>
      </c>
      <c r="E81" s="6"/>
      <c r="F81" s="6">
        <v>1318</v>
      </c>
      <c r="G81" s="6" t="s">
        <v>511</v>
      </c>
      <c r="H81" s="6" t="s">
        <v>100</v>
      </c>
      <c r="I81" s="7">
        <v>18154.400000000001</v>
      </c>
      <c r="J81" s="7">
        <v>118.4</v>
      </c>
      <c r="K81" s="7">
        <v>21.49</v>
      </c>
      <c r="L81" s="8">
        <v>1E-3</v>
      </c>
      <c r="M81" s="8">
        <v>2.9999999999999997E-4</v>
      </c>
      <c r="N81" s="8">
        <v>0</v>
      </c>
    </row>
    <row r="82" spans="2:14">
      <c r="B82" s="6" t="s">
        <v>513</v>
      </c>
      <c r="C82" s="17">
        <v>1095223</v>
      </c>
      <c r="D82" s="6" t="s">
        <v>166</v>
      </c>
      <c r="E82" s="6"/>
      <c r="F82" s="6">
        <v>1293</v>
      </c>
      <c r="G82" s="6" t="s">
        <v>514</v>
      </c>
      <c r="H82" s="6" t="s">
        <v>100</v>
      </c>
      <c r="I82" s="7">
        <v>15353.12</v>
      </c>
      <c r="J82" s="7">
        <v>1370</v>
      </c>
      <c r="K82" s="7">
        <v>210.34</v>
      </c>
      <c r="L82" s="8">
        <v>5.8999999999999999E-3</v>
      </c>
      <c r="M82" s="8">
        <v>3.3E-3</v>
      </c>
      <c r="N82" s="8">
        <v>2.0000000000000001E-4</v>
      </c>
    </row>
    <row r="83" spans="2:14">
      <c r="B83" s="6" t="s">
        <v>515</v>
      </c>
      <c r="C83" s="17">
        <v>1103852</v>
      </c>
      <c r="D83" s="6" t="s">
        <v>166</v>
      </c>
      <c r="E83" s="6"/>
      <c r="F83" s="6">
        <v>1435</v>
      </c>
      <c r="G83" s="6" t="s">
        <v>514</v>
      </c>
      <c r="H83" s="6" t="s">
        <v>100</v>
      </c>
      <c r="I83" s="7">
        <v>2332921</v>
      </c>
      <c r="J83" s="7">
        <v>28.8</v>
      </c>
      <c r="K83" s="7">
        <v>671.88</v>
      </c>
      <c r="L83" s="8">
        <v>1.9900000000000001E-2</v>
      </c>
      <c r="M83" s="8">
        <v>1.0500000000000001E-2</v>
      </c>
      <c r="N83" s="8">
        <v>5.9999999999999995E-4</v>
      </c>
    </row>
    <row r="84" spans="2:14">
      <c r="B84" s="13" t="s">
        <v>516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5" spans="2:14">
      <c r="B85" s="13" t="s">
        <v>517</v>
      </c>
      <c r="C85" s="14"/>
      <c r="D85" s="13"/>
      <c r="E85" s="13"/>
      <c r="F85" s="13"/>
      <c r="G85" s="13"/>
      <c r="H85" s="13"/>
      <c r="I85" s="15">
        <v>0</v>
      </c>
      <c r="K85" s="15">
        <v>0</v>
      </c>
      <c r="M85" s="16">
        <v>0</v>
      </c>
      <c r="N85" s="16">
        <v>0</v>
      </c>
    </row>
    <row r="86" spans="2:14">
      <c r="B86" s="3" t="s">
        <v>518</v>
      </c>
      <c r="C86" s="12"/>
      <c r="D86" s="3"/>
      <c r="E86" s="3"/>
      <c r="F86" s="3"/>
      <c r="G86" s="3"/>
      <c r="H86" s="3"/>
      <c r="I86" s="9">
        <v>39992</v>
      </c>
      <c r="K86" s="9">
        <v>10511.37</v>
      </c>
      <c r="M86" s="10">
        <v>0.1636</v>
      </c>
      <c r="N86" s="10">
        <v>1.01E-2</v>
      </c>
    </row>
    <row r="87" spans="2:14">
      <c r="B87" s="13" t="s">
        <v>519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88" spans="2:14">
      <c r="B88" s="13" t="s">
        <v>520</v>
      </c>
      <c r="C88" s="14"/>
      <c r="D88" s="13"/>
      <c r="E88" s="13"/>
      <c r="F88" s="13"/>
      <c r="G88" s="13"/>
      <c r="H88" s="13"/>
      <c r="I88" s="15">
        <v>39992</v>
      </c>
      <c r="K88" s="15">
        <v>10511.37</v>
      </c>
      <c r="M88" s="16">
        <v>0.1636</v>
      </c>
      <c r="N88" s="16">
        <v>1.01E-2</v>
      </c>
    </row>
    <row r="89" spans="2:14">
      <c r="B89" s="6" t="s">
        <v>521</v>
      </c>
      <c r="C89" s="17" t="s">
        <v>522</v>
      </c>
      <c r="D89" s="6" t="s">
        <v>381</v>
      </c>
      <c r="E89" s="6" t="s">
        <v>353</v>
      </c>
      <c r="F89" s="6"/>
      <c r="G89" s="6" t="s">
        <v>345</v>
      </c>
      <c r="H89" s="6" t="s">
        <v>43</v>
      </c>
      <c r="I89" s="7">
        <v>12060</v>
      </c>
      <c r="J89" s="7">
        <v>1622</v>
      </c>
      <c r="K89" s="7">
        <v>734.53</v>
      </c>
      <c r="L89" s="8">
        <v>0</v>
      </c>
      <c r="M89" s="8">
        <v>1.14E-2</v>
      </c>
      <c r="N89" s="8">
        <v>6.9999999999999999E-4</v>
      </c>
    </row>
    <row r="90" spans="2:14">
      <c r="B90" s="6" t="s">
        <v>523</v>
      </c>
      <c r="C90" s="17" t="s">
        <v>524</v>
      </c>
      <c r="D90" s="6" t="s">
        <v>381</v>
      </c>
      <c r="E90" s="6" t="s">
        <v>353</v>
      </c>
      <c r="F90" s="6"/>
      <c r="G90" s="6" t="s">
        <v>525</v>
      </c>
      <c r="H90" s="6" t="s">
        <v>43</v>
      </c>
      <c r="I90" s="7">
        <v>6330</v>
      </c>
      <c r="J90" s="7">
        <v>5216</v>
      </c>
      <c r="K90" s="7">
        <v>1239.8</v>
      </c>
      <c r="L90" s="8">
        <v>0</v>
      </c>
      <c r="M90" s="8">
        <v>1.9300000000000001E-2</v>
      </c>
      <c r="N90" s="8">
        <v>1.1999999999999999E-3</v>
      </c>
    </row>
    <row r="91" spans="2:14">
      <c r="B91" s="6" t="s">
        <v>526</v>
      </c>
      <c r="C91" s="17" t="s">
        <v>527</v>
      </c>
      <c r="D91" s="6" t="s">
        <v>528</v>
      </c>
      <c r="E91" s="6" t="s">
        <v>353</v>
      </c>
      <c r="F91" s="6"/>
      <c r="G91" s="6" t="s">
        <v>529</v>
      </c>
      <c r="H91" s="6" t="s">
        <v>43</v>
      </c>
      <c r="I91" s="7">
        <v>240</v>
      </c>
      <c r="J91" s="7">
        <v>82905</v>
      </c>
      <c r="K91" s="7">
        <v>747.14</v>
      </c>
      <c r="L91" s="8">
        <v>0</v>
      </c>
      <c r="M91" s="8">
        <v>1.1599999999999999E-2</v>
      </c>
      <c r="N91" s="8">
        <v>6.9999999999999999E-4</v>
      </c>
    </row>
    <row r="92" spans="2:14">
      <c r="B92" s="6" t="s">
        <v>530</v>
      </c>
      <c r="C92" s="17" t="s">
        <v>531</v>
      </c>
      <c r="D92" s="6" t="s">
        <v>361</v>
      </c>
      <c r="E92" s="6" t="s">
        <v>353</v>
      </c>
      <c r="F92" s="6"/>
      <c r="G92" s="6" t="s">
        <v>532</v>
      </c>
      <c r="H92" s="6" t="s">
        <v>43</v>
      </c>
      <c r="I92" s="7">
        <v>712</v>
      </c>
      <c r="J92" s="7">
        <v>81577</v>
      </c>
      <c r="K92" s="7">
        <v>2181.0100000000002</v>
      </c>
      <c r="M92" s="8">
        <v>3.39E-2</v>
      </c>
      <c r="N92" s="8">
        <v>2.0999999999999999E-3</v>
      </c>
    </row>
    <row r="93" spans="2:14">
      <c r="B93" s="6" t="s">
        <v>533</v>
      </c>
      <c r="C93" s="17" t="s">
        <v>534</v>
      </c>
      <c r="D93" s="6" t="s">
        <v>528</v>
      </c>
      <c r="E93" s="6" t="s">
        <v>353</v>
      </c>
      <c r="F93" s="6"/>
      <c r="G93" s="6" t="s">
        <v>401</v>
      </c>
      <c r="H93" s="6" t="s">
        <v>43</v>
      </c>
      <c r="I93" s="7">
        <v>240</v>
      </c>
      <c r="J93" s="7">
        <v>77501</v>
      </c>
      <c r="K93" s="7">
        <v>698.44</v>
      </c>
      <c r="L93" s="8">
        <v>0</v>
      </c>
      <c r="M93" s="8">
        <v>1.09E-2</v>
      </c>
      <c r="N93" s="8">
        <v>6.9999999999999999E-4</v>
      </c>
    </row>
    <row r="94" spans="2:14">
      <c r="B94" s="6" t="s">
        <v>535</v>
      </c>
      <c r="C94" s="17" t="s">
        <v>536</v>
      </c>
      <c r="D94" s="6" t="s">
        <v>352</v>
      </c>
      <c r="E94" s="6" t="s">
        <v>353</v>
      </c>
      <c r="F94" s="6"/>
      <c r="G94" s="6" t="s">
        <v>401</v>
      </c>
      <c r="H94" s="6" t="s">
        <v>45</v>
      </c>
      <c r="I94" s="7">
        <v>7400</v>
      </c>
      <c r="J94" s="7">
        <v>3</v>
      </c>
      <c r="K94" s="7">
        <v>1.0900000000000001</v>
      </c>
      <c r="L94" s="8">
        <v>0</v>
      </c>
      <c r="M94" s="8">
        <v>0</v>
      </c>
      <c r="N94" s="8">
        <v>0</v>
      </c>
    </row>
    <row r="95" spans="2:14">
      <c r="B95" s="6" t="s">
        <v>537</v>
      </c>
      <c r="C95" s="17" t="s">
        <v>538</v>
      </c>
      <c r="D95" s="6" t="s">
        <v>528</v>
      </c>
      <c r="E95" s="6" t="s">
        <v>353</v>
      </c>
      <c r="F95" s="6"/>
      <c r="G95" s="6" t="s">
        <v>401</v>
      </c>
      <c r="H95" s="6" t="s">
        <v>43</v>
      </c>
      <c r="I95" s="7">
        <v>3740</v>
      </c>
      <c r="J95" s="7">
        <v>12809</v>
      </c>
      <c r="K95" s="7">
        <v>1798.86</v>
      </c>
      <c r="L95" s="8">
        <v>0</v>
      </c>
      <c r="M95" s="8">
        <v>2.8000000000000001E-2</v>
      </c>
      <c r="N95" s="8">
        <v>1.6999999999999999E-3</v>
      </c>
    </row>
    <row r="96" spans="2:14">
      <c r="B96" s="6" t="s">
        <v>539</v>
      </c>
      <c r="C96" s="17" t="s">
        <v>540</v>
      </c>
      <c r="D96" s="6" t="s">
        <v>381</v>
      </c>
      <c r="E96" s="6" t="s">
        <v>353</v>
      </c>
      <c r="F96" s="6"/>
      <c r="G96" s="6" t="s">
        <v>401</v>
      </c>
      <c r="H96" s="6" t="s">
        <v>43</v>
      </c>
      <c r="I96" s="7">
        <v>3690</v>
      </c>
      <c r="J96" s="7">
        <v>10061</v>
      </c>
      <c r="K96" s="7">
        <v>1394.05</v>
      </c>
      <c r="L96" s="8">
        <v>0</v>
      </c>
      <c r="M96" s="8">
        <v>2.1700000000000001E-2</v>
      </c>
      <c r="N96" s="8">
        <v>1.2999999999999999E-3</v>
      </c>
    </row>
    <row r="97" spans="2:14">
      <c r="B97" s="6" t="s">
        <v>541</v>
      </c>
      <c r="C97" s="17" t="s">
        <v>542</v>
      </c>
      <c r="D97" s="6" t="s">
        <v>381</v>
      </c>
      <c r="E97" s="6" t="s">
        <v>353</v>
      </c>
      <c r="F97" s="6"/>
      <c r="G97" s="6" t="s">
        <v>401</v>
      </c>
      <c r="H97" s="6" t="s">
        <v>43</v>
      </c>
      <c r="I97" s="7">
        <v>5580</v>
      </c>
      <c r="J97" s="7">
        <v>8192</v>
      </c>
      <c r="K97" s="7">
        <v>1716.46</v>
      </c>
      <c r="L97" s="8">
        <v>0</v>
      </c>
      <c r="M97" s="8">
        <v>2.6700000000000002E-2</v>
      </c>
      <c r="N97" s="8">
        <v>1.6000000000000001E-3</v>
      </c>
    </row>
    <row r="100" spans="2:14">
      <c r="B100" s="6" t="s">
        <v>149</v>
      </c>
      <c r="C100" s="17"/>
      <c r="D100" s="6"/>
      <c r="E100" s="6"/>
      <c r="F100" s="6"/>
      <c r="G100" s="6"/>
      <c r="H100" s="6"/>
    </row>
    <row r="104" spans="2:14">
      <c r="B10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150</v>
      </c>
    </row>
    <row r="7" spans="2:13" ht="15.75">
      <c r="B7" s="2" t="s">
        <v>543</v>
      </c>
    </row>
    <row r="8" spans="2:13">
      <c r="B8" s="3" t="s">
        <v>80</v>
      </c>
      <c r="C8" s="3" t="s">
        <v>81</v>
      </c>
      <c r="D8" s="3" t="s">
        <v>152</v>
      </c>
      <c r="E8" s="3" t="s">
        <v>82</v>
      </c>
      <c r="F8" s="3" t="s">
        <v>196</v>
      </c>
      <c r="G8" s="3" t="s">
        <v>85</v>
      </c>
      <c r="H8" s="3" t="s">
        <v>155</v>
      </c>
      <c r="I8" s="3" t="s">
        <v>42</v>
      </c>
      <c r="J8" s="3" t="s">
        <v>88</v>
      </c>
      <c r="K8" s="3" t="s">
        <v>156</v>
      </c>
      <c r="L8" s="3" t="s">
        <v>157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544</v>
      </c>
      <c r="C11" s="12"/>
      <c r="D11" s="3"/>
      <c r="E11" s="3"/>
      <c r="F11" s="3"/>
      <c r="G11" s="3"/>
      <c r="H11" s="9">
        <v>8468141</v>
      </c>
      <c r="J11" s="9">
        <v>59903.86</v>
      </c>
      <c r="L11" s="10">
        <v>1</v>
      </c>
      <c r="M11" s="10">
        <v>5.74E-2</v>
      </c>
    </row>
    <row r="12" spans="2:13">
      <c r="B12" s="3" t="s">
        <v>545</v>
      </c>
      <c r="C12" s="12"/>
      <c r="D12" s="3"/>
      <c r="E12" s="3"/>
      <c r="F12" s="3"/>
      <c r="G12" s="3"/>
      <c r="H12" s="9">
        <v>8451140</v>
      </c>
      <c r="J12" s="9">
        <v>58200.01</v>
      </c>
      <c r="L12" s="10">
        <v>0.97160000000000002</v>
      </c>
      <c r="M12" s="10">
        <v>5.5800000000000002E-2</v>
      </c>
    </row>
    <row r="13" spans="2:13">
      <c r="B13" s="13" t="s">
        <v>546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547</v>
      </c>
      <c r="C14" s="14"/>
      <c r="D14" s="13"/>
      <c r="E14" s="13"/>
      <c r="F14" s="13"/>
      <c r="G14" s="13"/>
      <c r="H14" s="15">
        <v>233300</v>
      </c>
      <c r="J14" s="15">
        <v>4227.3999999999996</v>
      </c>
      <c r="L14" s="16">
        <v>7.0599999999999996E-2</v>
      </c>
      <c r="M14" s="16">
        <v>4.1000000000000003E-3</v>
      </c>
    </row>
    <row r="15" spans="2:13">
      <c r="B15" s="6" t="s">
        <v>548</v>
      </c>
      <c r="C15" s="17">
        <v>1137587</v>
      </c>
      <c r="D15" s="6" t="s">
        <v>166</v>
      </c>
      <c r="E15" s="6">
        <v>1224</v>
      </c>
      <c r="F15" s="6" t="s">
        <v>549</v>
      </c>
      <c r="G15" s="6" t="s">
        <v>100</v>
      </c>
      <c r="H15" s="7">
        <v>233300</v>
      </c>
      <c r="I15" s="7">
        <v>1812</v>
      </c>
      <c r="J15" s="7">
        <v>4227.3999999999996</v>
      </c>
      <c r="K15" s="8">
        <v>7.3000000000000001E-3</v>
      </c>
      <c r="L15" s="8">
        <v>7.0599999999999996E-2</v>
      </c>
      <c r="M15" s="8">
        <v>4.1000000000000003E-3</v>
      </c>
    </row>
    <row r="16" spans="2:13">
      <c r="B16" s="13" t="s">
        <v>550</v>
      </c>
      <c r="C16" s="14"/>
      <c r="D16" s="13"/>
      <c r="E16" s="13"/>
      <c r="F16" s="13"/>
      <c r="G16" s="13"/>
      <c r="H16" s="15">
        <v>8217840</v>
      </c>
      <c r="J16" s="15">
        <v>53972.61</v>
      </c>
      <c r="L16" s="16">
        <v>0.90100000000000002</v>
      </c>
      <c r="M16" s="16">
        <v>5.1799999999999999E-2</v>
      </c>
    </row>
    <row r="17" spans="2:13">
      <c r="B17" s="6" t="s">
        <v>551</v>
      </c>
      <c r="C17" s="17">
        <v>1109214</v>
      </c>
      <c r="D17" s="6" t="s">
        <v>166</v>
      </c>
      <c r="E17" s="6">
        <v>1337</v>
      </c>
      <c r="F17" s="6" t="s">
        <v>552</v>
      </c>
      <c r="G17" s="6" t="s">
        <v>100</v>
      </c>
      <c r="H17" s="7">
        <v>1170008</v>
      </c>
      <c r="I17" s="7">
        <v>300.56</v>
      </c>
      <c r="J17" s="7">
        <v>3516.58</v>
      </c>
      <c r="K17" s="8">
        <v>5.4999999999999997E-3</v>
      </c>
      <c r="L17" s="8">
        <v>5.8700000000000002E-2</v>
      </c>
      <c r="M17" s="8">
        <v>3.3999999999999998E-3</v>
      </c>
    </row>
    <row r="18" spans="2:13">
      <c r="B18" s="6" t="s">
        <v>553</v>
      </c>
      <c r="C18" s="17">
        <v>1113257</v>
      </c>
      <c r="D18" s="6" t="s">
        <v>166</v>
      </c>
      <c r="E18" s="6">
        <v>1523</v>
      </c>
      <c r="F18" s="6" t="s">
        <v>552</v>
      </c>
      <c r="G18" s="6" t="s">
        <v>100</v>
      </c>
      <c r="H18" s="7">
        <v>178858</v>
      </c>
      <c r="I18" s="7">
        <v>307.33</v>
      </c>
      <c r="J18" s="7">
        <v>549.67999999999995</v>
      </c>
      <c r="K18" s="8">
        <v>6.9999999999999999E-4</v>
      </c>
      <c r="L18" s="8">
        <v>9.1999999999999998E-3</v>
      </c>
      <c r="M18" s="8">
        <v>5.0000000000000001E-4</v>
      </c>
    </row>
    <row r="19" spans="2:13">
      <c r="B19" s="6" t="s">
        <v>554</v>
      </c>
      <c r="C19" s="17">
        <v>1116292</v>
      </c>
      <c r="D19" s="6" t="s">
        <v>166</v>
      </c>
      <c r="E19" s="6">
        <v>1523</v>
      </c>
      <c r="F19" s="6" t="s">
        <v>552</v>
      </c>
      <c r="G19" s="6" t="s">
        <v>100</v>
      </c>
      <c r="H19" s="7">
        <v>14921</v>
      </c>
      <c r="I19" s="7">
        <v>343.12</v>
      </c>
      <c r="J19" s="7">
        <v>51.2</v>
      </c>
      <c r="K19" s="8">
        <v>1E-4</v>
      </c>
      <c r="L19" s="8">
        <v>8.9999999999999998E-4</v>
      </c>
      <c r="M19" s="8">
        <v>0</v>
      </c>
    </row>
    <row r="20" spans="2:13">
      <c r="B20" s="6" t="s">
        <v>555</v>
      </c>
      <c r="C20" s="17">
        <v>1128578</v>
      </c>
      <c r="D20" s="6" t="s">
        <v>166</v>
      </c>
      <c r="E20" s="6">
        <v>1523</v>
      </c>
      <c r="F20" s="6" t="s">
        <v>552</v>
      </c>
      <c r="G20" s="6" t="s">
        <v>100</v>
      </c>
      <c r="H20" s="7">
        <v>1508695</v>
      </c>
      <c r="I20" s="7">
        <v>329.03</v>
      </c>
      <c r="J20" s="7">
        <v>4964.0600000000004</v>
      </c>
      <c r="K20" s="8">
        <v>1.26E-2</v>
      </c>
      <c r="L20" s="8">
        <v>8.2900000000000001E-2</v>
      </c>
      <c r="M20" s="8">
        <v>4.7999999999999996E-3</v>
      </c>
    </row>
    <row r="21" spans="2:13">
      <c r="B21" s="6" t="s">
        <v>556</v>
      </c>
      <c r="C21" s="17">
        <v>1113760</v>
      </c>
      <c r="D21" s="6" t="s">
        <v>166</v>
      </c>
      <c r="E21" s="6">
        <v>1523</v>
      </c>
      <c r="F21" s="6" t="s">
        <v>552</v>
      </c>
      <c r="G21" s="6" t="s">
        <v>100</v>
      </c>
      <c r="H21" s="7">
        <v>537726</v>
      </c>
      <c r="I21" s="7">
        <v>300.25</v>
      </c>
      <c r="J21" s="7">
        <v>1614.52</v>
      </c>
      <c r="K21" s="8">
        <v>3.7000000000000002E-3</v>
      </c>
      <c r="L21" s="8">
        <v>2.7E-2</v>
      </c>
      <c r="M21" s="8">
        <v>1.5E-3</v>
      </c>
    </row>
    <row r="22" spans="2:13">
      <c r="B22" s="6" t="s">
        <v>557</v>
      </c>
      <c r="C22" s="17">
        <v>1101443</v>
      </c>
      <c r="D22" s="6" t="s">
        <v>166</v>
      </c>
      <c r="E22" s="6">
        <v>1249</v>
      </c>
      <c r="F22" s="6" t="s">
        <v>552</v>
      </c>
      <c r="G22" s="6" t="s">
        <v>100</v>
      </c>
      <c r="H22" s="7">
        <v>645874</v>
      </c>
      <c r="I22" s="7">
        <v>313.01</v>
      </c>
      <c r="J22" s="7">
        <v>2021.65</v>
      </c>
      <c r="K22" s="8">
        <v>2.9999999999999997E-4</v>
      </c>
      <c r="L22" s="8">
        <v>3.3700000000000001E-2</v>
      </c>
      <c r="M22" s="8">
        <v>1.9E-3</v>
      </c>
    </row>
    <row r="23" spans="2:13">
      <c r="B23" s="6" t="s">
        <v>558</v>
      </c>
      <c r="C23" s="17">
        <v>1109461</v>
      </c>
      <c r="D23" s="6" t="s">
        <v>166</v>
      </c>
      <c r="E23" s="6">
        <v>1249</v>
      </c>
      <c r="F23" s="6" t="s">
        <v>552</v>
      </c>
      <c r="G23" s="6" t="s">
        <v>100</v>
      </c>
      <c r="H23" s="7">
        <v>3147065</v>
      </c>
      <c r="I23" s="7">
        <v>301.08</v>
      </c>
      <c r="J23" s="7">
        <v>9475.18</v>
      </c>
      <c r="K23" s="8">
        <v>7.1000000000000004E-3</v>
      </c>
      <c r="L23" s="8">
        <v>0.15820000000000001</v>
      </c>
      <c r="M23" s="8">
        <v>9.1000000000000004E-3</v>
      </c>
    </row>
    <row r="24" spans="2:13">
      <c r="B24" s="6" t="s">
        <v>559</v>
      </c>
      <c r="C24" s="17">
        <v>1132117</v>
      </c>
      <c r="D24" s="6" t="s">
        <v>166</v>
      </c>
      <c r="E24" s="6">
        <v>1446</v>
      </c>
      <c r="F24" s="6" t="s">
        <v>552</v>
      </c>
      <c r="G24" s="6" t="s">
        <v>100</v>
      </c>
      <c r="H24" s="7">
        <v>7409</v>
      </c>
      <c r="I24" s="7">
        <v>3083.22</v>
      </c>
      <c r="J24" s="7">
        <v>228.44</v>
      </c>
      <c r="K24" s="8">
        <v>4.0000000000000002E-4</v>
      </c>
      <c r="L24" s="8">
        <v>3.8E-3</v>
      </c>
      <c r="M24" s="8">
        <v>2.0000000000000001E-4</v>
      </c>
    </row>
    <row r="25" spans="2:13">
      <c r="B25" s="6" t="s">
        <v>560</v>
      </c>
      <c r="C25" s="17">
        <v>1127752</v>
      </c>
      <c r="D25" s="6" t="s">
        <v>166</v>
      </c>
      <c r="E25" s="6">
        <v>1446</v>
      </c>
      <c r="F25" s="6" t="s">
        <v>552</v>
      </c>
      <c r="G25" s="6" t="s">
        <v>100</v>
      </c>
      <c r="H25" s="7">
        <v>46106</v>
      </c>
      <c r="I25" s="7">
        <v>3209.16</v>
      </c>
      <c r="J25" s="7">
        <v>1479.62</v>
      </c>
      <c r="K25" s="8">
        <v>2.0999999999999999E-3</v>
      </c>
      <c r="L25" s="8">
        <v>2.47E-2</v>
      </c>
      <c r="M25" s="8">
        <v>1.4E-3</v>
      </c>
    </row>
    <row r="26" spans="2:13">
      <c r="B26" s="6" t="s">
        <v>561</v>
      </c>
      <c r="C26" s="17">
        <v>1130327</v>
      </c>
      <c r="D26" s="6" t="s">
        <v>166</v>
      </c>
      <c r="E26" s="6">
        <v>1224</v>
      </c>
      <c r="F26" s="6" t="s">
        <v>552</v>
      </c>
      <c r="G26" s="6" t="s">
        <v>100</v>
      </c>
      <c r="H26" s="7">
        <v>33038</v>
      </c>
      <c r="I26" s="7">
        <v>3079.24</v>
      </c>
      <c r="J26" s="7">
        <v>1017.32</v>
      </c>
      <c r="K26" s="8">
        <v>2E-3</v>
      </c>
      <c r="L26" s="8">
        <v>1.7000000000000001E-2</v>
      </c>
      <c r="M26" s="8">
        <v>1E-3</v>
      </c>
    </row>
    <row r="27" spans="2:13">
      <c r="B27" s="6" t="s">
        <v>562</v>
      </c>
      <c r="C27" s="17">
        <v>1109230</v>
      </c>
      <c r="D27" s="6" t="s">
        <v>166</v>
      </c>
      <c r="E27" s="6">
        <v>1224</v>
      </c>
      <c r="F27" s="6" t="s">
        <v>552</v>
      </c>
      <c r="G27" s="6" t="s">
        <v>100</v>
      </c>
      <c r="H27" s="7">
        <v>184180</v>
      </c>
      <c r="I27" s="7">
        <v>2994.05</v>
      </c>
      <c r="J27" s="7">
        <v>5514.44</v>
      </c>
      <c r="K27" s="8">
        <v>3.8E-3</v>
      </c>
      <c r="L27" s="8">
        <v>9.2100000000000001E-2</v>
      </c>
      <c r="M27" s="8">
        <v>5.3E-3</v>
      </c>
    </row>
    <row r="28" spans="2:13">
      <c r="B28" s="6" t="s">
        <v>563</v>
      </c>
      <c r="C28" s="17">
        <v>1127828</v>
      </c>
      <c r="D28" s="6" t="s">
        <v>166</v>
      </c>
      <c r="E28" s="6">
        <v>1224</v>
      </c>
      <c r="F28" s="6" t="s">
        <v>552</v>
      </c>
      <c r="G28" s="6" t="s">
        <v>100</v>
      </c>
      <c r="H28" s="7">
        <v>112170</v>
      </c>
      <c r="I28" s="7">
        <v>3149.85</v>
      </c>
      <c r="J28" s="7">
        <v>3533.19</v>
      </c>
      <c r="K28" s="8">
        <v>3.2000000000000002E-3</v>
      </c>
      <c r="L28" s="8">
        <v>5.8999999999999997E-2</v>
      </c>
      <c r="M28" s="8">
        <v>3.3999999999999998E-3</v>
      </c>
    </row>
    <row r="29" spans="2:13">
      <c r="B29" s="6" t="s">
        <v>564</v>
      </c>
      <c r="C29" s="17">
        <v>1109412</v>
      </c>
      <c r="D29" s="6" t="s">
        <v>166</v>
      </c>
      <c r="E29" s="6">
        <v>1446</v>
      </c>
      <c r="F29" s="6" t="s">
        <v>552</v>
      </c>
      <c r="G29" s="6" t="s">
        <v>100</v>
      </c>
      <c r="H29" s="7">
        <v>270807</v>
      </c>
      <c r="I29" s="7">
        <v>2989.07</v>
      </c>
      <c r="J29" s="7">
        <v>8094.61</v>
      </c>
      <c r="K29" s="8">
        <v>7.1999999999999998E-3</v>
      </c>
      <c r="L29" s="8">
        <v>0.1351</v>
      </c>
      <c r="M29" s="8">
        <v>7.7999999999999996E-3</v>
      </c>
    </row>
    <row r="30" spans="2:13">
      <c r="B30" s="6" t="s">
        <v>565</v>
      </c>
      <c r="C30" s="17">
        <v>1128453</v>
      </c>
      <c r="D30" s="6" t="s">
        <v>166</v>
      </c>
      <c r="E30" s="6">
        <v>1337</v>
      </c>
      <c r="F30" s="6" t="s">
        <v>552</v>
      </c>
      <c r="G30" s="6" t="s">
        <v>100</v>
      </c>
      <c r="H30" s="7">
        <v>159418</v>
      </c>
      <c r="I30" s="7">
        <v>3299.09</v>
      </c>
      <c r="J30" s="7">
        <v>5259.34</v>
      </c>
      <c r="K30" s="8">
        <v>4.1000000000000003E-3</v>
      </c>
      <c r="L30" s="8">
        <v>8.7800000000000003E-2</v>
      </c>
      <c r="M30" s="8">
        <v>5.0000000000000001E-3</v>
      </c>
    </row>
    <row r="31" spans="2:13">
      <c r="B31" s="6" t="s">
        <v>566</v>
      </c>
      <c r="C31" s="17">
        <v>1127802</v>
      </c>
      <c r="D31" s="6" t="s">
        <v>166</v>
      </c>
      <c r="E31" s="6">
        <v>1336</v>
      </c>
      <c r="F31" s="6" t="s">
        <v>552</v>
      </c>
      <c r="G31" s="6" t="s">
        <v>100</v>
      </c>
      <c r="H31" s="7">
        <v>13500</v>
      </c>
      <c r="I31" s="7">
        <v>3199.53</v>
      </c>
      <c r="J31" s="7">
        <v>431.94</v>
      </c>
      <c r="K31" s="8">
        <v>8.0000000000000004E-4</v>
      </c>
      <c r="L31" s="8">
        <v>7.1999999999999998E-3</v>
      </c>
      <c r="M31" s="8">
        <v>4.0000000000000002E-4</v>
      </c>
    </row>
    <row r="32" spans="2:13">
      <c r="B32" s="6" t="s">
        <v>567</v>
      </c>
      <c r="C32" s="17">
        <v>1116250</v>
      </c>
      <c r="D32" s="6" t="s">
        <v>166</v>
      </c>
      <c r="E32" s="6">
        <v>1336</v>
      </c>
      <c r="F32" s="6" t="s">
        <v>552</v>
      </c>
      <c r="G32" s="6" t="s">
        <v>100</v>
      </c>
      <c r="H32" s="7">
        <v>125313</v>
      </c>
      <c r="I32" s="7">
        <v>3420.89</v>
      </c>
      <c r="J32" s="7">
        <v>4286.82</v>
      </c>
      <c r="K32" s="8">
        <v>2.5999999999999999E-3</v>
      </c>
      <c r="L32" s="8">
        <v>7.1599999999999997E-2</v>
      </c>
      <c r="M32" s="8">
        <v>4.1000000000000003E-3</v>
      </c>
    </row>
    <row r="33" spans="2:13">
      <c r="B33" s="6" t="s">
        <v>568</v>
      </c>
      <c r="C33" s="17">
        <v>1130301</v>
      </c>
      <c r="D33" s="6" t="s">
        <v>166</v>
      </c>
      <c r="E33" s="6">
        <v>1475</v>
      </c>
      <c r="F33" s="6" t="s">
        <v>552</v>
      </c>
      <c r="G33" s="6" t="s">
        <v>100</v>
      </c>
      <c r="H33" s="7">
        <v>62752</v>
      </c>
      <c r="I33" s="7">
        <v>3082.02</v>
      </c>
      <c r="J33" s="7">
        <v>1934.03</v>
      </c>
      <c r="K33" s="8">
        <v>2.3E-3</v>
      </c>
      <c r="L33" s="8">
        <v>3.2300000000000002E-2</v>
      </c>
      <c r="M33" s="8">
        <v>1.9E-3</v>
      </c>
    </row>
    <row r="34" spans="2:13">
      <c r="B34" s="13" t="s">
        <v>569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570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571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3" t="s">
        <v>572</v>
      </c>
      <c r="C37" s="12"/>
      <c r="D37" s="3"/>
      <c r="E37" s="3"/>
      <c r="F37" s="3"/>
      <c r="G37" s="3"/>
      <c r="H37" s="9">
        <v>17001</v>
      </c>
      <c r="J37" s="9">
        <v>1703.86</v>
      </c>
      <c r="L37" s="10">
        <v>2.8400000000000002E-2</v>
      </c>
      <c r="M37" s="10">
        <v>1.6000000000000001E-3</v>
      </c>
    </row>
    <row r="38" spans="2:13">
      <c r="B38" s="13" t="s">
        <v>573</v>
      </c>
      <c r="C38" s="14"/>
      <c r="D38" s="13"/>
      <c r="E38" s="13"/>
      <c r="F38" s="13"/>
      <c r="G38" s="13"/>
      <c r="H38" s="15">
        <v>17001</v>
      </c>
      <c r="J38" s="15">
        <v>1703.86</v>
      </c>
      <c r="L38" s="16">
        <v>2.8400000000000002E-2</v>
      </c>
      <c r="M38" s="16">
        <v>1.6000000000000001E-3</v>
      </c>
    </row>
    <row r="39" spans="2:13">
      <c r="B39" s="6" t="s">
        <v>574</v>
      </c>
      <c r="C39" s="17" t="s">
        <v>575</v>
      </c>
      <c r="D39" s="6" t="s">
        <v>381</v>
      </c>
      <c r="E39" s="6"/>
      <c r="F39" s="6" t="s">
        <v>549</v>
      </c>
      <c r="G39" s="6" t="s">
        <v>43</v>
      </c>
      <c r="H39" s="7">
        <v>17001</v>
      </c>
      <c r="I39" s="7">
        <v>2669</v>
      </c>
      <c r="J39" s="7">
        <v>1703.86</v>
      </c>
      <c r="K39" s="8">
        <v>0</v>
      </c>
      <c r="L39" s="8">
        <v>2.8400000000000002E-2</v>
      </c>
      <c r="M39" s="8">
        <v>1.6000000000000001E-3</v>
      </c>
    </row>
    <row r="40" spans="2:13">
      <c r="B40" s="13" t="s">
        <v>576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570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571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5" spans="2:13">
      <c r="B45" s="6" t="s">
        <v>149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150</v>
      </c>
    </row>
    <row r="7" spans="2:15" ht="15.75">
      <c r="B7" s="2" t="s">
        <v>577</v>
      </c>
    </row>
    <row r="8" spans="2:15">
      <c r="B8" s="3" t="s">
        <v>80</v>
      </c>
      <c r="C8" s="3" t="s">
        <v>81</v>
      </c>
      <c r="D8" s="3" t="s">
        <v>152</v>
      </c>
      <c r="E8" s="3" t="s">
        <v>82</v>
      </c>
      <c r="F8" s="3" t="s">
        <v>196</v>
      </c>
      <c r="G8" s="3" t="s">
        <v>83</v>
      </c>
      <c r="H8" s="3" t="s">
        <v>84</v>
      </c>
      <c r="I8" s="3" t="s">
        <v>85</v>
      </c>
      <c r="J8" s="3" t="s">
        <v>155</v>
      </c>
      <c r="K8" s="3" t="s">
        <v>42</v>
      </c>
      <c r="L8" s="3" t="s">
        <v>88</v>
      </c>
      <c r="M8" s="3" t="s">
        <v>156</v>
      </c>
      <c r="N8" s="3" t="s">
        <v>157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578</v>
      </c>
      <c r="C11" s="12"/>
      <c r="D11" s="3"/>
      <c r="E11" s="3"/>
      <c r="F11" s="3"/>
      <c r="G11" s="3"/>
      <c r="H11" s="3"/>
      <c r="I11" s="3"/>
      <c r="J11" s="9">
        <v>1149812.83</v>
      </c>
      <c r="L11" s="9">
        <v>9849.51</v>
      </c>
      <c r="N11" s="10">
        <v>1</v>
      </c>
      <c r="O11" s="10">
        <v>9.4000000000000004E-3</v>
      </c>
    </row>
    <row r="12" spans="2:15">
      <c r="B12" s="3" t="s">
        <v>579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580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581</v>
      </c>
      <c r="C14" s="12"/>
      <c r="D14" s="3"/>
      <c r="E14" s="3"/>
      <c r="F14" s="3"/>
      <c r="G14" s="3"/>
      <c r="H14" s="3"/>
      <c r="I14" s="3"/>
      <c r="J14" s="9">
        <v>1149812.83</v>
      </c>
      <c r="L14" s="9">
        <v>9849.51</v>
      </c>
      <c r="N14" s="10">
        <v>1</v>
      </c>
      <c r="O14" s="10">
        <v>9.4000000000000004E-3</v>
      </c>
    </row>
    <row r="15" spans="2:15">
      <c r="B15" s="13" t="s">
        <v>582</v>
      </c>
      <c r="C15" s="14"/>
      <c r="D15" s="13"/>
      <c r="E15" s="13"/>
      <c r="F15" s="13"/>
      <c r="G15" s="13"/>
      <c r="H15" s="13"/>
      <c r="I15" s="13"/>
      <c r="J15" s="15">
        <v>1149812.83</v>
      </c>
      <c r="L15" s="15">
        <v>9849.51</v>
      </c>
      <c r="N15" s="16">
        <v>1</v>
      </c>
      <c r="O15" s="16">
        <v>9.4000000000000004E-3</v>
      </c>
    </row>
    <row r="16" spans="2:15">
      <c r="B16" s="6" t="s">
        <v>583</v>
      </c>
      <c r="C16" s="17" t="s">
        <v>584</v>
      </c>
      <c r="D16" s="6" t="s">
        <v>372</v>
      </c>
      <c r="E16" s="6"/>
      <c r="F16" s="6" t="s">
        <v>585</v>
      </c>
      <c r="G16" s="6"/>
      <c r="H16" s="6"/>
      <c r="I16" s="6" t="s">
        <v>48</v>
      </c>
      <c r="J16" s="7">
        <v>131.30000000000001</v>
      </c>
      <c r="K16" s="7">
        <v>123.6</v>
      </c>
      <c r="L16" s="7">
        <v>0.68</v>
      </c>
      <c r="N16" s="8">
        <v>1E-4</v>
      </c>
      <c r="O16" s="8">
        <v>0</v>
      </c>
    </row>
    <row r="17" spans="2:15">
      <c r="B17" s="6" t="s">
        <v>586</v>
      </c>
      <c r="C17" s="17" t="s">
        <v>587</v>
      </c>
      <c r="D17" s="6" t="s">
        <v>361</v>
      </c>
      <c r="E17" s="6"/>
      <c r="F17" s="6" t="s">
        <v>588</v>
      </c>
      <c r="G17" s="6"/>
      <c r="H17" s="6"/>
      <c r="I17" s="6" t="s">
        <v>48</v>
      </c>
      <c r="J17" s="7">
        <v>541.54</v>
      </c>
      <c r="K17" s="7">
        <v>188673</v>
      </c>
      <c r="L17" s="7">
        <v>4306.0200000000004</v>
      </c>
      <c r="M17" s="8">
        <v>1.1000000000000001E-3</v>
      </c>
      <c r="N17" s="8">
        <v>0.43719999999999998</v>
      </c>
      <c r="O17" s="8">
        <v>4.1000000000000003E-3</v>
      </c>
    </row>
    <row r="18" spans="2:15">
      <c r="B18" s="6" t="s">
        <v>589</v>
      </c>
      <c r="C18" s="17" t="s">
        <v>590</v>
      </c>
      <c r="D18" s="6" t="s">
        <v>361</v>
      </c>
      <c r="E18" s="6"/>
      <c r="F18" s="6" t="s">
        <v>588</v>
      </c>
      <c r="G18" s="6"/>
      <c r="H18" s="6"/>
      <c r="I18" s="6" t="s">
        <v>43</v>
      </c>
      <c r="J18" s="7">
        <v>1139.99</v>
      </c>
      <c r="K18" s="7">
        <v>15896.81</v>
      </c>
      <c r="L18" s="7">
        <v>680.49</v>
      </c>
      <c r="N18" s="8">
        <v>6.9099999999999995E-2</v>
      </c>
      <c r="O18" s="8">
        <v>6.9999999999999999E-4</v>
      </c>
    </row>
    <row r="19" spans="2:15">
      <c r="B19" s="6" t="s">
        <v>591</v>
      </c>
      <c r="C19" s="17" t="s">
        <v>592</v>
      </c>
      <c r="D19" s="6" t="s">
        <v>352</v>
      </c>
      <c r="E19" s="6"/>
      <c r="F19" s="6" t="s">
        <v>588</v>
      </c>
      <c r="G19" s="6"/>
      <c r="H19" s="6"/>
      <c r="I19" s="6" t="s">
        <v>48</v>
      </c>
      <c r="J19" s="7">
        <v>1148000</v>
      </c>
      <c r="K19" s="7">
        <v>100.5</v>
      </c>
      <c r="L19" s="7">
        <v>4862.32</v>
      </c>
      <c r="M19" s="8">
        <v>8.3999999999999995E-3</v>
      </c>
      <c r="N19" s="8">
        <v>0.49370000000000003</v>
      </c>
      <c r="O19" s="8">
        <v>4.7000000000000002E-3</v>
      </c>
    </row>
    <row r="22" spans="2:15">
      <c r="B22" s="6" t="s">
        <v>149</v>
      </c>
      <c r="C22" s="17"/>
      <c r="D22" s="6"/>
      <c r="E22" s="6"/>
      <c r="F22" s="6"/>
      <c r="G22" s="6"/>
      <c r="H22" s="6"/>
      <c r="I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150</v>
      </c>
    </row>
    <row r="7" spans="2:12" ht="15.75">
      <c r="B7" s="2" t="s">
        <v>593</v>
      </c>
    </row>
    <row r="8" spans="2:12">
      <c r="B8" s="3" t="s">
        <v>80</v>
      </c>
      <c r="C8" s="3" t="s">
        <v>81</v>
      </c>
      <c r="D8" s="3" t="s">
        <v>152</v>
      </c>
      <c r="E8" s="3" t="s">
        <v>196</v>
      </c>
      <c r="F8" s="3" t="s">
        <v>85</v>
      </c>
      <c r="G8" s="3" t="s">
        <v>155</v>
      </c>
      <c r="H8" s="3" t="s">
        <v>42</v>
      </c>
      <c r="I8" s="3" t="s">
        <v>88</v>
      </c>
      <c r="J8" s="3" t="s">
        <v>156</v>
      </c>
      <c r="K8" s="3" t="s">
        <v>157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594</v>
      </c>
      <c r="C11" s="12"/>
      <c r="D11" s="3"/>
      <c r="E11" s="3"/>
      <c r="F11" s="3"/>
      <c r="G11" s="9">
        <v>4193380</v>
      </c>
      <c r="I11" s="9">
        <v>154.6</v>
      </c>
      <c r="K11" s="10">
        <v>1</v>
      </c>
      <c r="L11" s="10">
        <v>1E-4</v>
      </c>
    </row>
    <row r="12" spans="2:12">
      <c r="B12" s="3" t="s">
        <v>595</v>
      </c>
      <c r="C12" s="12"/>
      <c r="D12" s="3"/>
      <c r="E12" s="3"/>
      <c r="F12" s="3"/>
      <c r="G12" s="9">
        <v>4193380</v>
      </c>
      <c r="I12" s="9">
        <v>154.6</v>
      </c>
      <c r="K12" s="10">
        <v>1</v>
      </c>
      <c r="L12" s="10">
        <v>1E-4</v>
      </c>
    </row>
    <row r="13" spans="2:12">
      <c r="B13" s="13" t="s">
        <v>595</v>
      </c>
      <c r="C13" s="14"/>
      <c r="D13" s="13"/>
      <c r="E13" s="13"/>
      <c r="F13" s="13"/>
      <c r="G13" s="15">
        <v>4193380</v>
      </c>
      <c r="I13" s="15">
        <v>154.6</v>
      </c>
      <c r="K13" s="16">
        <v>1</v>
      </c>
      <c r="L13" s="16">
        <v>1E-4</v>
      </c>
    </row>
    <row r="14" spans="2:12">
      <c r="B14" s="6" t="s">
        <v>596</v>
      </c>
      <c r="C14" s="17">
        <v>1131606</v>
      </c>
      <c r="D14" s="6" t="s">
        <v>166</v>
      </c>
      <c r="E14" s="6" t="s">
        <v>514</v>
      </c>
      <c r="F14" s="6" t="s">
        <v>100</v>
      </c>
      <c r="G14" s="7">
        <v>4048380</v>
      </c>
      <c r="H14" s="7">
        <v>1</v>
      </c>
      <c r="I14" s="7">
        <v>40.479999999999997</v>
      </c>
      <c r="J14" s="8">
        <v>2.9499999999999998E-2</v>
      </c>
      <c r="K14" s="8">
        <v>0.26190000000000002</v>
      </c>
      <c r="L14" s="8">
        <v>0</v>
      </c>
    </row>
    <row r="15" spans="2:12">
      <c r="B15" s="6" t="s">
        <v>597</v>
      </c>
      <c r="C15" s="17">
        <v>1135565</v>
      </c>
      <c r="D15" s="6" t="s">
        <v>166</v>
      </c>
      <c r="E15" s="6" t="s">
        <v>223</v>
      </c>
      <c r="F15" s="6" t="s">
        <v>100</v>
      </c>
      <c r="G15" s="7">
        <v>145000</v>
      </c>
      <c r="H15" s="7">
        <v>78.7</v>
      </c>
      <c r="I15" s="7">
        <v>114.11</v>
      </c>
      <c r="J15" s="8">
        <v>6.0000000000000001E-3</v>
      </c>
      <c r="K15" s="8">
        <v>0.73809999999999998</v>
      </c>
      <c r="L15" s="8">
        <v>1E-4</v>
      </c>
    </row>
    <row r="16" spans="2:12">
      <c r="B16" s="3" t="s">
        <v>598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598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149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hilas</cp:lastModifiedBy>
  <dcterms:created xsi:type="dcterms:W3CDTF">2016-12-06T08:38:55Z</dcterms:created>
  <dcterms:modified xsi:type="dcterms:W3CDTF">2016-12-06T08:48:02Z</dcterms:modified>
</cp:coreProperties>
</file>