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 firstSheet="8" activeTab="1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M26" i="6" l="1"/>
  <c r="M12" i="6"/>
  <c r="M38" i="6"/>
  <c r="M37" i="6"/>
  <c r="M36" i="6"/>
  <c r="M35" i="6"/>
  <c r="M34" i="6"/>
  <c r="M33" i="6"/>
  <c r="M32" i="6"/>
  <c r="M31" i="6"/>
  <c r="M30" i="6"/>
  <c r="M28" i="6"/>
  <c r="M23" i="6"/>
  <c r="M22" i="6"/>
  <c r="M21" i="6"/>
  <c r="M20" i="6"/>
  <c r="M16" i="6"/>
  <c r="M17" i="6"/>
  <c r="M18" i="6"/>
  <c r="M15" i="6"/>
  <c r="M11" i="16" l="1"/>
  <c r="N12" i="6"/>
  <c r="N11" i="6"/>
  <c r="K11" i="6"/>
  <c r="M19" i="6" s="1"/>
</calcChain>
</file>

<file path=xl/sharedStrings.xml><?xml version="1.0" encoding="utf-8"?>
<sst xmlns="http://schemas.openxmlformats.org/spreadsheetml/2006/main" count="2312" uniqueCount="729">
  <si>
    <t>תאריך הדיווח: 31/12/2016</t>
  </si>
  <si>
    <t>החברה המדווחת: אקסלנס נשואה גמל בע"מ</t>
  </si>
  <si>
    <t>מספר מסלול/קרן/קופה: 384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</si>
  <si>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</si>
  <si>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</si>
  <si>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</si>
  <si>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</si>
  <si>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</si>
  <si>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</si>
  <si>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</si>
  <si>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</si>
  <si>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</si>
  <si>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</si>
  <si>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</si>
  <si>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</si>
  <si>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</si>
  <si>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</si>
  <si>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</si>
  <si>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</si>
  <si>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</si>
  <si>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</si>
  <si>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</si>
  <si>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</si>
  <si>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</si>
  <si>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</si>
  <si>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</si>
  <si>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</si>
  <si>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</si>
  <si>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</si>
  <si>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</si>
  <si>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</si>
  <si>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</si>
  <si>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</si>
  <si>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</si>
  <si>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</si>
  <si>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</si>
  <si>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</si>
  <si>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</si>
  <si>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</si>
  <si>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</si>
  <si>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</si>
  <si>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</si>
  <si>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</si>
  <si>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</si>
  <si>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</si>
  <si>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</si>
  <si>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</si>
  <si>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</si>
  <si>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</si>
  <si>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</si>
  <si>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</si>
  <si>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</si>
  <si>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</si>
  <si>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</si>
  <si>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</si>
  <si>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</si>
  <si>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</si>
  <si>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</si>
  <si>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</si>
  <si>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</si>
  <si>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</si>
  <si>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</si>
  <si>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</si>
  <si>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</si>
  <si>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</si>
  <si>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</si>
  <si>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</si>
  <si>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</si>
  <si>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</si>
  <si>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</si>
  <si>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</si>
  <si>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</si>
  <si>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</si>
  <si>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</si>
  <si>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</si>
  <si>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</si>
  <si>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</si>
  <si>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</si>
  <si>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</si>
  <si>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</si>
  <si>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</si>
  <si>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</si>
  <si>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</si>
  <si>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</si>
  <si>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</si>
  <si>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</si>
  <si>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</si>
  <si>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</si>
  <si>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</si>
  <si>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</si>
  <si>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</si>
  <si>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</si>
  <si>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</si>
  <si>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</si>
  <si>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</si>
  <si>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</si>
  <si>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</si>
  <si>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</si>
  <si>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</si>
  <si>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</si>
  <si>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</si>
  <si>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</si>
  <si>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</si>
  <si>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</si>
  <si>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</si>
  <si>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</si>
  <si>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</si>
  <si>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</si>
  <si>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</si>
  <si>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</si>
  <si>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</si>
  <si>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</si>
  <si>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דולר אמריקאי (מזרחי)</t>
  </si>
  <si>
    <t>20-00000014</t>
  </si>
  <si>
    <t>מזומן אירו (מזרחי)</t>
  </si>
  <si>
    <t>20-00001010</t>
  </si>
  <si>
    <t>מזומן דולר הונג קונג (מזרחי)</t>
  </si>
  <si>
    <t>20-00001032</t>
  </si>
  <si>
    <t>מזומן דולר קנדי (מזרחי)</t>
  </si>
  <si>
    <t>20-00001009</t>
  </si>
  <si>
    <t>מזומן יין (מזרחי)</t>
  </si>
  <si>
    <t>20-00001002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</si>
  <si>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</si>
  <si>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</si>
  <si>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</si>
  <si>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</si>
  <si>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</si>
  <si>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138 (מזרחי)</t>
  </si>
  <si>
    <t>20-00011380</t>
  </si>
  <si>
    <t>סה"כ פק"מ לתקופה של עד שלושה חודשים</t>
  </si>
  <si>
    <t>פיקדון בלאומי (ביטחו</t>
  </si>
  <si>
    <t>10-418183000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</si>
  <si>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</si>
  <si>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</si>
  <si>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</si>
  <si>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</si>
  <si>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</si>
  <si>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</si>
  <si>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</si>
  <si>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</si>
  <si>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</si>
  <si>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</si>
  <si>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</si>
  <si>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</si>
  <si>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</si>
  <si>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</si>
  <si>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</si>
  <si>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</si>
  <si>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</si>
  <si>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</si>
  <si>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</si>
  <si>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</si>
  <si>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</si>
  <si>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</si>
  <si>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</si>
  <si>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</si>
  <si>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</si>
  <si>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</si>
  <si>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</si>
  <si>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</si>
  <si>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</si>
  <si>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</si>
  <si>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</si>
  <si>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</si>
  <si>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</si>
  <si>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</si>
  <si>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</si>
  <si>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</si>
  <si>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</si>
  <si>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</si>
  <si>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</si>
  <si>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0841</t>
  </si>
  <si>
    <t>ממשל צמודה 1019</t>
  </si>
  <si>
    <t>ממשל צמודה 1020</t>
  </si>
  <si>
    <t>ממשל צמודה 1025</t>
  </si>
  <si>
    <t>ממשלתי צמוד 0922</t>
  </si>
  <si>
    <t>ממשלתי צמוד 0923</t>
  </si>
  <si>
    <t>סה"כ ממשלתי לא צמוד</t>
  </si>
  <si>
    <t>מ.ק.מ 117</t>
  </si>
  <si>
    <t>מ.ק.מ 227</t>
  </si>
  <si>
    <t>מק"מ 1127</t>
  </si>
  <si>
    <t>מק"מ 717</t>
  </si>
  <si>
    <t>מק"מ 817</t>
  </si>
  <si>
    <t>ממשל שקלית 0122</t>
  </si>
  <si>
    <t>ממשל שקלית 0142</t>
  </si>
  <si>
    <t>ממשל שקלית 0323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</si>
  <si>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</si>
  <si>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</si>
  <si>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</si>
  <si>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</si>
  <si>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</si>
  <si>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</si>
  <si>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</si>
  <si>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</si>
  <si>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</si>
  <si>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</si>
  <si>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</si>
  <si>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</si>
  <si>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</si>
  <si>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</si>
  <si>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</si>
  <si>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</si>
  <si>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</si>
  <si>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</si>
  <si>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</si>
  <si>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</si>
  <si>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</si>
  <si>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</si>
  <si>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</si>
  <si>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</si>
  <si>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</si>
  <si>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</si>
  <si>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</si>
  <si>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</si>
  <si>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</si>
  <si>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</si>
  <si>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</si>
  <si>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</si>
  <si>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</si>
  <si>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</si>
  <si>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35</t>
  </si>
  <si>
    <t>פועלים הנפ אג32</t>
  </si>
  <si>
    <t>לאומי התח נד  ח</t>
  </si>
  <si>
    <t>AA+</t>
  </si>
  <si>
    <t>לאומי התח נד יב</t>
  </si>
  <si>
    <t>מזרחי הנפקות הת30</t>
  </si>
  <si>
    <t>פועלים הנ הת טו</t>
  </si>
  <si>
    <t>פועלים הנפ אג9</t>
  </si>
  <si>
    <t>פועלים הנפ הת10</t>
  </si>
  <si>
    <t>פועלים הנפ יד</t>
  </si>
  <si>
    <t>ארפורט אג3</t>
  </si>
  <si>
    <t>נדל"ן ובינוי</t>
  </si>
  <si>
    <t>AA</t>
  </si>
  <si>
    <t>בינלאומי הנפקות הת21</t>
  </si>
  <si>
    <t>לאומי שה נד 300</t>
  </si>
  <si>
    <t>לאומי שהנד 200</t>
  </si>
  <si>
    <t>פועלים שה נד1 רובד2</t>
  </si>
  <si>
    <t>אגוד הנפקות אג"ח ו</t>
  </si>
  <si>
    <t>AA-</t>
  </si>
  <si>
    <t>מידרוג</t>
  </si>
  <si>
    <t>אלוני חץ אג6</t>
  </si>
  <si>
    <t>אמות אג1</t>
  </si>
  <si>
    <t>בראק אן וי א</t>
  </si>
  <si>
    <t>בראק אן וי ג'</t>
  </si>
  <si>
    <t>גב ים 5</t>
  </si>
  <si>
    <t>גזית גלוב אג"ח ט'</t>
  </si>
  <si>
    <t>גזית גלוב אג11</t>
  </si>
  <si>
    <t>גזית גלוב אג4</t>
  </si>
  <si>
    <t>הראל הנפקות אג8</t>
  </si>
  <si>
    <t>ביטוח</t>
  </si>
  <si>
    <t>מליסרון  אגח יג</t>
  </si>
  <si>
    <t>מליסרון אג"ח ח</t>
  </si>
  <si>
    <t>מליסרון אג"ח ט'</t>
  </si>
  <si>
    <t>מליסרון אג5</t>
  </si>
  <si>
    <t>מליסרון אג6</t>
  </si>
  <si>
    <t>מליסרון ד 4.7%</t>
  </si>
  <si>
    <t>ריט 1     אגח ה (*) (*)</t>
  </si>
  <si>
    <t>אגוד הנפקות הת י"ט</t>
  </si>
  <si>
    <t>A+</t>
  </si>
  <si>
    <t>ישרס אג"ח י"ב</t>
  </si>
  <si>
    <t>ישרס אגח ו'</t>
  </si>
  <si>
    <t>סלקום אג2</t>
  </si>
  <si>
    <t>תקשורת ומדיה</t>
  </si>
  <si>
    <t>סלקום ד</t>
  </si>
  <si>
    <t>אזורים 9</t>
  </si>
  <si>
    <t>A</t>
  </si>
  <si>
    <t>אלרוב נדלן אגח ב</t>
  </si>
  <si>
    <t>אפריקה מגורים אג2</t>
  </si>
  <si>
    <t>אשטרום נכסים אג7</t>
  </si>
  <si>
    <t>אשטרום קבוצה א'</t>
  </si>
  <si>
    <t>דרבן.ק4</t>
  </si>
  <si>
    <t>חברה לישראל 7</t>
  </si>
  <si>
    <t>השקעה ואחזקות</t>
  </si>
  <si>
    <t>ישפרו אג2</t>
  </si>
  <si>
    <t>נכסים ובנין אג3</t>
  </si>
  <si>
    <t>קרדן רכב אג6</t>
  </si>
  <si>
    <t>שרותים</t>
  </si>
  <si>
    <t>שלמה החזקות אג11</t>
  </si>
  <si>
    <t>אינטרנט זהב אגח ג</t>
  </si>
  <si>
    <t>A-</t>
  </si>
  <si>
    <t>אלבר אג"ח י"ג</t>
  </si>
  <si>
    <t>אשדר אג3</t>
  </si>
  <si>
    <t>אשדר.ק1</t>
  </si>
  <si>
    <t>ירושלים הנפקות נד 10</t>
  </si>
  <si>
    <t>סה"כ אגרות חוב קונצרניות לא צמודות</t>
  </si>
  <si>
    <t>אלביט מערכות אג"ח א</t>
  </si>
  <si>
    <t>ביטחוניות</t>
  </si>
  <si>
    <t>לאומי התח נד יג</t>
  </si>
  <si>
    <t>דיסקונט מנפיקים הת9</t>
  </si>
  <si>
    <t>לאומי שה נד 301</t>
  </si>
  <si>
    <t>אלוני חץ אגח י</t>
  </si>
  <si>
    <t>גב ים אג"ח ז</t>
  </si>
  <si>
    <t>כללביט אגח י</t>
  </si>
  <si>
    <t>פז נפט אג3</t>
  </si>
  <si>
    <t>אחר</t>
  </si>
  <si>
    <t>פז נפט אג4</t>
  </si>
  <si>
    <t>אגוד הנפקות הת18</t>
  </si>
  <si>
    <t>גזית אג8</t>
  </si>
  <si>
    <t>דלתא אג"ח ה</t>
  </si>
  <si>
    <t>אופנה והלבשה</t>
  </si>
  <si>
    <t>ישרס אג"ח י"א</t>
  </si>
  <si>
    <t>פורמולה אג"ח א</t>
  </si>
  <si>
    <t>שירותי מידע</t>
  </si>
  <si>
    <t>פרטנר אג4</t>
  </si>
  <si>
    <t>אזורים 10</t>
  </si>
  <si>
    <t>דמרי אג"ח ד'</t>
  </si>
  <si>
    <t>דמרי אגח ה</t>
  </si>
  <si>
    <t>נאוי      אגח ב</t>
  </si>
  <si>
    <t>שירותים פיננסיים</t>
  </si>
  <si>
    <t>שלמה החזקות אג12</t>
  </si>
  <si>
    <t>אשדר אג4</t>
  </si>
  <si>
    <t>אלדן תחבורה אג"ח א</t>
  </si>
  <si>
    <t>BBB+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</si>
  <si>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</si>
  <si>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</si>
  <si>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</si>
  <si>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</si>
  <si>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</si>
  <si>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</si>
  <si>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</si>
  <si>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</si>
  <si>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</si>
  <si>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</si>
  <si>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</si>
  <si>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</si>
  <si>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AGSBB 6.7 03/49</t>
  </si>
  <si>
    <t>BE6251340780</t>
  </si>
  <si>
    <t>FWB</t>
  </si>
  <si>
    <t>BAC 10.71 03/08/17</t>
  </si>
  <si>
    <t>US59022CAP86</t>
  </si>
  <si>
    <t>NYSE</t>
  </si>
  <si>
    <t>Banks</t>
  </si>
  <si>
    <t>Moody's</t>
  </si>
  <si>
    <t>UBS 4 4.7 05/23</t>
  </si>
  <si>
    <t>CH0214139930</t>
  </si>
  <si>
    <t>SIX</t>
  </si>
  <si>
    <t>HPQ 4.9 10/25</t>
  </si>
  <si>
    <t>USU42832AH59</t>
  </si>
  <si>
    <t>Technology Hardware &amp; Equipment</t>
  </si>
  <si>
    <t>BBB</t>
  </si>
  <si>
    <t>MOTOR 3.5 03/23</t>
  </si>
  <si>
    <t>US620076BC25</t>
  </si>
  <si>
    <t>BBB-</t>
  </si>
  <si>
    <t>TSS 4.8 04/01/2</t>
  </si>
  <si>
    <t>US891906AC37</t>
  </si>
  <si>
    <t>Software &amp; Services</t>
  </si>
  <si>
    <t>VIACOM 3.875 4</t>
  </si>
  <si>
    <t>US92553PAX06</t>
  </si>
  <si>
    <t>Media</t>
  </si>
  <si>
    <t>WLK 4 7/8 15/05</t>
  </si>
  <si>
    <t>US960413AN25</t>
  </si>
  <si>
    <t>Materials</t>
  </si>
  <si>
    <t>d4.4 06/21</t>
  </si>
  <si>
    <t>USU2526DAB56</t>
  </si>
  <si>
    <t>TWC 8.375 3/23</t>
  </si>
  <si>
    <t>US88731EAF79</t>
  </si>
  <si>
    <t>BB+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</si>
  <si>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</si>
  <si>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</si>
  <si>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</si>
  <si>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</si>
  <si>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</si>
  <si>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אל על</t>
  </si>
  <si>
    <t>מבני תעשיה</t>
  </si>
  <si>
    <t>יואל</t>
  </si>
  <si>
    <t>בזן</t>
  </si>
  <si>
    <t>סה"כ מניות מניות היתר</t>
  </si>
  <si>
    <t>אוצר השלטון</t>
  </si>
  <si>
    <t>אשטרום קבוצה מניה</t>
  </si>
  <si>
    <t>הכשרה הישוב</t>
  </si>
  <si>
    <t>מגוריט</t>
  </si>
  <si>
    <t>מגוריט זכויות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</si>
  <si>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</si>
  <si>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</si>
  <si>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</si>
  <si>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</si>
  <si>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</si>
  <si>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</si>
  <si>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</si>
  <si>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סה"כ מניות חברות זרות בחו"ל</t>
  </si>
  <si>
    <t>POTASH CORP</t>
  </si>
  <si>
    <t>CA73755L1076</t>
  </si>
  <si>
    <t>TOYOTA MOTOR</t>
  </si>
  <si>
    <t>US8923313071</t>
  </si>
  <si>
    <t>Automobiles &amp; Components</t>
  </si>
  <si>
    <t>NIKE INC CLASS</t>
  </si>
  <si>
    <t>US6541061031</t>
  </si>
  <si>
    <t>Consumer Durables &amp; Apparel</t>
  </si>
  <si>
    <t>AMAZON COM</t>
  </si>
  <si>
    <t>US0231351067</t>
  </si>
  <si>
    <t>Retailing</t>
  </si>
  <si>
    <t>ALPHABET INC -</t>
  </si>
  <si>
    <t>US02079K1079</t>
  </si>
  <si>
    <t>FACEBOOK  INC-A</t>
  </si>
  <si>
    <t>US30303M1027</t>
  </si>
  <si>
    <t>MASTERCARD INC-</t>
  </si>
  <si>
    <t>US57636Q1040</t>
  </si>
  <si>
    <t>VISA INC-CLASS</t>
  </si>
  <si>
    <t>US92826C8394</t>
  </si>
  <si>
    <t>CHINA MOBILE HK</t>
  </si>
  <si>
    <t>US16941M1099</t>
  </si>
  <si>
    <t>Telecommunication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</si>
  <si>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</si>
  <si>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</si>
  <si>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</si>
  <si>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</si>
  <si>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S&amp;P\הראל תא</t>
  </si>
  <si>
    <t>מדדי מניות בארץ</t>
  </si>
  <si>
    <t>פסגות סל יתר מאגר סד 2</t>
  </si>
  <si>
    <t>פסגות סל תא 100 סד2</t>
  </si>
  <si>
    <t>קסם בנקים (*) (*)</t>
  </si>
  <si>
    <t>סה"כ תעודות סל שמחקות מדדי מניות בחו"ל</t>
  </si>
  <si>
    <t>פסגות סל SP TECHNOLO</t>
  </si>
  <si>
    <t>מדדי מניות בחול</t>
  </si>
  <si>
    <t>קסם ארהב Technology (*) (*)</t>
  </si>
  <si>
    <t>סה"כ תעודות סל שמחקות מדדים אחרים בישראל</t>
  </si>
  <si>
    <t>מבט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</si>
  <si>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</si>
  <si>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</si>
  <si>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</si>
  <si>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</si>
  <si>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</si>
  <si>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</si>
  <si>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SPDR S&amp;P BANK E</t>
  </si>
  <si>
    <t>US78464A7972</t>
  </si>
  <si>
    <t>סה"כ תעודות סל שמחקות מדדים אחרים</t>
  </si>
  <si>
    <t>ISHARES USD SHO</t>
  </si>
  <si>
    <t>IE00BCRY5Y77</t>
  </si>
  <si>
    <t>מדדים אחרים בחול</t>
  </si>
  <si>
    <t>PIMCO SOURCE EM</t>
  </si>
  <si>
    <t>IE00B4P11460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</si>
  <si>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</si>
  <si>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</si>
  <si>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</si>
  <si>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</si>
  <si>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</si>
  <si>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</si>
  <si>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AVIVA INV SH DU</t>
  </si>
  <si>
    <t>LU0747473022</t>
  </si>
  <si>
    <t>אג"ח קונצרני</t>
  </si>
  <si>
    <t>BNY MELLON GL-E</t>
  </si>
  <si>
    <t>IE00B11YFN53</t>
  </si>
  <si>
    <t>אג"ח ממשלתי</t>
  </si>
  <si>
    <t>COMGEST GW</t>
  </si>
  <si>
    <t>IE00BHWQNN83</t>
  </si>
  <si>
    <t>ISE</t>
  </si>
  <si>
    <t>מניות</t>
  </si>
  <si>
    <t>NORDEA 1</t>
  </si>
  <si>
    <t>LU0141799097</t>
  </si>
  <si>
    <t>PICTET-JAPAN EQ</t>
  </si>
  <si>
    <t>LU0895849734</t>
  </si>
  <si>
    <t>PRESTIGE ALT FI</t>
  </si>
  <si>
    <t>KYG722711028</t>
  </si>
  <si>
    <t>RAM LUX SYS-EME</t>
  </si>
  <si>
    <t>LU0704154458</t>
  </si>
  <si>
    <t>SPARX JAPAN INS</t>
  </si>
  <si>
    <t>IE0067168280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</si>
  <si>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</si>
  <si>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</si>
  <si>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</si>
  <si>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</si>
  <si>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</si>
  <si>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</si>
  <si>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</si>
  <si>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</si>
  <si>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</si>
  <si>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</si>
  <si>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</si>
  <si>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</si>
  <si>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</si>
  <si>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</si>
  <si>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</si>
  <si>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</si>
  <si>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</si>
  <si>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</si>
  <si>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</si>
  <si>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</si>
  <si>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</si>
  <si>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</si>
  <si>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</si>
  <si>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03/17 MINI DAX</t>
  </si>
  <si>
    <t>DFWH7</t>
  </si>
  <si>
    <t>F 03/17 TOPIX</t>
  </si>
  <si>
    <t>TPH7</t>
  </si>
  <si>
    <t>F 3/17 MINI S&amp;P</t>
  </si>
  <si>
    <t>ESH7</t>
  </si>
  <si>
    <t>F03/17 XAU</t>
  </si>
  <si>
    <t>IXSH7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</si>
  <si>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</si>
  <si>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</si>
  <si>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</si>
  <si>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</si>
  <si>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</si>
  <si>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</si>
  <si>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</si>
  <si>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</si>
  <si>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</si>
  <si>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</si>
  <si>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</si>
  <si>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</si>
  <si>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</si>
  <si>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</si>
  <si>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</si>
  <si>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</si>
  <si>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</si>
  <si>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</si>
  <si>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</si>
  <si>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</si>
  <si>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</si>
  <si>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</si>
  <si>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</si>
  <si>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</si>
  <si>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</si>
  <si>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</si>
  <si>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</si>
  <si>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</si>
  <si>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</si>
  <si>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</si>
  <si>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</si>
  <si>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</si>
  <si>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אלקטרה נדלן ב' 5.6%</t>
  </si>
  <si>
    <t>18/09/2006</t>
  </si>
  <si>
    <t>גלובל8ד חש11/09</t>
  </si>
  <si>
    <t>אג"ח מובנה</t>
  </si>
  <si>
    <t>חבס אג4 - אקסלנס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</si>
  <si>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</si>
  <si>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</si>
  <si>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</si>
  <si>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</si>
  <si>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</si>
  <si>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</si>
  <si>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</si>
  <si>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</si>
  <si>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</si>
  <si>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</si>
  <si>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</si>
  <si>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</si>
  <si>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</si>
  <si>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</si>
  <si>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קרן פאי סידרה 01/16</t>
  </si>
  <si>
    <t>סה"כ קרנות נדל"ן</t>
  </si>
  <si>
    <t>סה"כ קרנות השקעה אחרות</t>
  </si>
  <si>
    <t>סה"כ קרנות השקעה ל"ס בחו"ל</t>
  </si>
  <si>
    <t>SPHERA GLBL HLT</t>
  </si>
  <si>
    <t>KYG8347N1640</t>
  </si>
  <si>
    <t>GoldenTree</t>
  </si>
  <si>
    <t>MILESTONE קרן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</si>
  <si>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</si>
  <si>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</si>
  <si>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</si>
  <si>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</si>
  <si>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</si>
  <si>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</si>
  <si>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</si>
  <si>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</si>
  <si>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</si>
  <si>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</si>
  <si>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</si>
  <si>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</si>
  <si>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</si>
  <si>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</si>
  <si>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</si>
  <si>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</si>
  <si>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</si>
  <si>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</si>
  <si>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</si>
  <si>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07/09/17 SPTR5FBT 1258.68 לאומי</t>
  </si>
  <si>
    <t>ES SPTR5FBT 1234.67 לאומי</t>
  </si>
  <si>
    <t>ES040216 USD/USD0.00</t>
  </si>
  <si>
    <t>ES051216 USD/USD0.00</t>
  </si>
  <si>
    <t>ES10/17 SPTR 4057.277 לאומי</t>
  </si>
  <si>
    <t>ES101116 USD/USD0.00</t>
  </si>
  <si>
    <t>ES11/17 DJSASDT 27128.95 לאומי</t>
  </si>
  <si>
    <t>ES140416 EUR/EUR0.00</t>
  </si>
  <si>
    <t>ES140416 USD/USD0.00</t>
  </si>
  <si>
    <t>ES200916 EUR/EUR0.00</t>
  </si>
  <si>
    <t>ES210316 USD/USD0.00</t>
  </si>
  <si>
    <t>ES250516 EUR/EUR0.00</t>
  </si>
  <si>
    <t>ES301215 USD/USD0.00</t>
  </si>
  <si>
    <t>סה"כ חוזים ₪ / מט"ח</t>
  </si>
  <si>
    <t>FW לאומי USD/ILS 14/2/17 3.8015</t>
  </si>
  <si>
    <t>FW לאומי USD/ILS3.833 17/01/17</t>
  </si>
  <si>
    <t>SW170117 USD/NIS3.84</t>
  </si>
  <si>
    <t>סה"כ חוזים מט"ח/ מט"ח</t>
  </si>
  <si>
    <t>FW USD/JPY לאומי 14/02/17 117.42</t>
  </si>
  <si>
    <t>FW לאומי EUR/USD 14/12/17 1.0657</t>
  </si>
  <si>
    <t>FW לאומי USD/JPY 2/17</t>
  </si>
  <si>
    <t>FW לאומי יUSD/יין 14/12/17 114.63</t>
  </si>
  <si>
    <t>FW170117 EUR/USD1.04</t>
  </si>
  <si>
    <t>15/12/2016</t>
  </si>
  <si>
    <t>SW14.02.17 EUR/USD 1.07</t>
  </si>
  <si>
    <t>SW14.02.17 GBP/USD1.27</t>
  </si>
  <si>
    <t>SW14.02.17 USD/JPY114</t>
  </si>
  <si>
    <t>SW14.02.17 USD/NIS3.8</t>
  </si>
  <si>
    <t>SW170117 USD/CAD1.35</t>
  </si>
  <si>
    <t>סה"כ חוזים ריבית</t>
  </si>
  <si>
    <t>סה"כ חוזים אחר</t>
  </si>
  <si>
    <t>פועלים FW 09-07-2018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</si>
  <si>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</si>
  <si>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</si>
  <si>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</si>
  <si>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</si>
  <si>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</si>
  <si>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</si>
  <si>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</si>
  <si>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</si>
  <si>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</si>
  <si>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</si>
  <si>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</si>
  <si>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</si>
  <si>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</si>
  <si>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</si>
  <si>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</si>
  <si>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</si>
  <si>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</si>
  <si>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</si>
  <si>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</si>
  <si>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</si>
  <si>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</si>
  <si>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</si>
  <si>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</si>
  <si>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</si>
  <si>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</si>
  <si>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</si>
  <si>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</si>
  <si>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</si>
  <si>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</si>
  <si>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</si>
  <si>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</si>
  <si>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</si>
  <si>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</si>
  <si>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</si>
  <si>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</si>
  <si>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</si>
  <si>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</si>
  <si>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</si>
  <si>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</si>
  <si>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</si>
  <si>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</si>
  <si>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</si>
  <si>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</si>
  <si>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</si>
  <si>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</si>
  <si>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</si>
  <si>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</si>
  <si>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</si>
  <si>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</si>
  <si>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</si>
  <si>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</si>
  <si>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</si>
  <si>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</si>
  <si>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</si>
  <si>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</si>
  <si>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</si>
  <si>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</si>
  <si>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</si>
  <si>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לקבלים במט"ח</t>
  </si>
  <si>
    <t>MX0MGO0000N7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</si>
  <si>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</si>
  <si>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</si>
  <si>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</si>
  <si>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</si>
  <si>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</si>
  <si>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</si>
  <si>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</si>
  <si>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</si>
  <si>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</si>
  <si>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</si>
  <si>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</si>
  <si>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קונקורד</t>
  </si>
  <si>
    <t>גנסיס</t>
  </si>
  <si>
    <t>איאיגי הייסטר</t>
  </si>
  <si>
    <t>מדיקה ישראל</t>
  </si>
  <si>
    <t>גימיני</t>
  </si>
  <si>
    <t>סטאר 2</t>
  </si>
  <si>
    <t>ניורון</t>
  </si>
  <si>
    <t>וולדן</t>
  </si>
  <si>
    <t>ורטקס</t>
  </si>
  <si>
    <t>Aviv ventures</t>
  </si>
  <si>
    <t>מדיקה 3</t>
  </si>
  <si>
    <t>פורטיסימו</t>
  </si>
  <si>
    <t>אוורסט</t>
  </si>
  <si>
    <t>מרקסטון</t>
  </si>
  <si>
    <t>כרמל</t>
  </si>
  <si>
    <t>Fimi</t>
  </si>
  <si>
    <t>גיזה</t>
  </si>
  <si>
    <t>אוורגרין</t>
  </si>
  <si>
    <t>Fimi 4 PE</t>
  </si>
  <si>
    <t>פייט</t>
  </si>
  <si>
    <t>Infinity PE</t>
  </si>
  <si>
    <t>Fimi 2</t>
  </si>
  <si>
    <t>קרן תשתיות</t>
  </si>
  <si>
    <t>קרן גידור פאי מאוחדת</t>
  </si>
  <si>
    <t>תשי 431 קרן השקעה</t>
  </si>
  <si>
    <t>קרן השקעה נוי1-אקסלנ</t>
  </si>
  <si>
    <t>פימי 5 ק.השקעה אקסלנ</t>
  </si>
  <si>
    <t xml:space="preserve">בית וגג- קרן השקעה </t>
  </si>
  <si>
    <t>סה"כ התחייבות בחו"ל</t>
  </si>
  <si>
    <t>יתרות התחייבות להשקעה בחו"ל</t>
  </si>
  <si>
    <t>APAX EUROPE  VII B P</t>
  </si>
  <si>
    <t>Hamilton  Secondary</t>
  </si>
  <si>
    <t>Avenue II PE</t>
  </si>
  <si>
    <t>hamilton CoInvestmen</t>
  </si>
  <si>
    <t>OHA Strategic PE</t>
  </si>
  <si>
    <t>american sec v</t>
  </si>
  <si>
    <t>ICG PE</t>
  </si>
  <si>
    <t>american oppertunity</t>
  </si>
  <si>
    <t>american sec v atlas</t>
  </si>
  <si>
    <t>APAX VII SIDECAR PE</t>
  </si>
  <si>
    <t>HIG Bayside PE</t>
  </si>
  <si>
    <t>Energy Capital II PE</t>
  </si>
  <si>
    <t>APOLO EUROP PE</t>
  </si>
  <si>
    <t>PROVIDENCE MTM  PE</t>
  </si>
  <si>
    <t>Blackstone Real ק.ה</t>
  </si>
  <si>
    <t xml:space="preserve">GSO קרן השקעה    </t>
  </si>
  <si>
    <t>Partners GROUP</t>
  </si>
  <si>
    <t>קרן דובר</t>
  </si>
  <si>
    <t>VINTAGE</t>
  </si>
  <si>
    <t>HEMILTON LINE SECONDARY 3</t>
  </si>
  <si>
    <t>קרן EIG Energy XVI</t>
  </si>
  <si>
    <t>ARES</t>
  </si>
  <si>
    <t>MILESTONE</t>
  </si>
  <si>
    <t>אלון דלק א אקסלנס (*) (*)</t>
  </si>
  <si>
    <t>שם מסלול/קרן/קופה: אקסלנס מרכזית לפיצויים עד 15% מניות (93)</t>
  </si>
  <si>
    <t>פסגות סל תל בונד 40 סד-2 (00A)</t>
  </si>
  <si>
    <t>פסגות סל תל בונד צמוד בנקים (00A)</t>
  </si>
  <si>
    <t>קסם תל בונד 40 (00A) (*) (*)</t>
  </si>
  <si>
    <t>פסגות סל תל בונד 40 סד-1 (00A)</t>
  </si>
  <si>
    <t>תכלית תל בונד צמודות בנקים (00A)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</si>
</sst>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9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8" fillId="0" borderId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43" fontId="8" fillId="0" borderId="0" xfId="4"/>
    <xf numFmtId="14" fontId="6" fillId="0" borderId="0" xfId="0" applyNumberFormat="1" applyFont="1" applyAlignment="1">
      <alignment horizontal="right" readingOrder="2"/>
    </xf>
    <xf numFmtId="14" fontId="0" fillId="0" borderId="0" xfId="0" applyNumberFormat="1"/>
    <xf numFmtId="14" fontId="4" fillId="0" borderId="0" xfId="0" applyNumberFormat="1" applyFont="1" applyAlignment="1">
      <alignment horizontal="right" readingOrder="2"/>
    </xf>
    <xf numFmtId="14" fontId="4" fillId="0" borderId="1" xfId="0" applyNumberFormat="1" applyFont="1" applyBorder="1" applyAlignment="1">
      <alignment horizontal="right" readingOrder="2"/>
    </xf>
    <xf numFmtId="4" fontId="0" fillId="0" borderId="0" xfId="0" applyNumberFormat="1"/>
    <xf numFmtId="4" fontId="4" fillId="0" borderId="0" xfId="0" applyNumberFormat="1" applyFont="1" applyAlignment="1">
      <alignment horizontal="right" readingOrder="2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workbookViewId="0">
      <selection activeCell="L20" sqref="L2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723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22314.747759999998</v>
      </c>
      <c r="D11" s="8">
        <v>0.128706738663251</v>
      </c>
    </row>
    <row r="12" spans="2:4">
      <c r="B12" s="6" t="s">
        <v>9</v>
      </c>
      <c r="C12" s="7">
        <v>145212.31341999999</v>
      </c>
      <c r="D12" s="8">
        <v>0.83902415805014163</v>
      </c>
    </row>
    <row r="13" spans="2:4">
      <c r="B13" s="6" t="s">
        <v>10</v>
      </c>
      <c r="C13" s="7">
        <v>102047.64775</v>
      </c>
      <c r="D13" s="8">
        <v>0.58121728441406595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20453.836670000001</v>
      </c>
      <c r="D15" s="8">
        <v>0.116495810215148</v>
      </c>
    </row>
    <row r="16" spans="2:4">
      <c r="B16" s="6" t="s">
        <v>13</v>
      </c>
      <c r="C16" s="7">
        <v>2288.65</v>
      </c>
      <c r="D16" s="8">
        <v>1.3223621290072943E-2</v>
      </c>
    </row>
    <row r="17" spans="2:4">
      <c r="B17" s="6" t="s">
        <v>14</v>
      </c>
      <c r="C17" s="7">
        <v>16059.78854</v>
      </c>
      <c r="D17" s="8">
        <v>9.1469297816155995E-2</v>
      </c>
    </row>
    <row r="18" spans="2:4">
      <c r="B18" s="6" t="s">
        <v>15</v>
      </c>
      <c r="C18" s="7">
        <v>4243.7426999999998</v>
      </c>
      <c r="D18" s="8">
        <v>2.4170440595442499E-2</v>
      </c>
    </row>
    <row r="19" spans="2:4">
      <c r="B19" s="6" t="s">
        <v>16</v>
      </c>
      <c r="C19" s="7">
        <v>0</v>
      </c>
      <c r="D19" s="8">
        <v>0</v>
      </c>
    </row>
    <row r="20" spans="2:4">
      <c r="B20" s="6" t="s">
        <v>17</v>
      </c>
      <c r="C20" s="7">
        <v>24.036000000000001</v>
      </c>
      <c r="D20" s="8">
        <v>2.5131036356971001E-4</v>
      </c>
    </row>
    <row r="21" spans="2:4">
      <c r="B21" s="6" t="s">
        <v>18</v>
      </c>
      <c r="C21" s="7">
        <v>94.611760000000004</v>
      </c>
      <c r="D21" s="8">
        <v>6.7748897559247699E-4</v>
      </c>
    </row>
    <row r="22" spans="2:4">
      <c r="B22" s="6" t="s">
        <v>19</v>
      </c>
      <c r="C22" s="7">
        <v>0</v>
      </c>
      <c r="D22" s="8">
        <v>0</v>
      </c>
    </row>
    <row r="23" spans="2:4">
      <c r="B23" s="6" t="s">
        <v>20</v>
      </c>
      <c r="C23" s="7">
        <v>4267.7518799999998</v>
      </c>
      <c r="D23" s="8">
        <v>2.4658700378440052E-2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21</v>
      </c>
      <c r="C25" s="7">
        <v>0</v>
      </c>
      <c r="D25" s="8">
        <v>0</v>
      </c>
    </row>
    <row r="26" spans="2:4">
      <c r="B26" s="6" t="s">
        <v>22</v>
      </c>
      <c r="C26" s="7">
        <v>771.35820999999999</v>
      </c>
      <c r="D26" s="8">
        <v>4.3933077734924497E-3</v>
      </c>
    </row>
    <row r="27" spans="2:4">
      <c r="B27" s="6" t="s">
        <v>23</v>
      </c>
      <c r="C27" s="7">
        <v>54.82</v>
      </c>
      <c r="D27" s="8">
        <v>3.1674520748991707E-4</v>
      </c>
    </row>
    <row r="28" spans="2:4">
      <c r="B28" s="6" t="s">
        <v>24</v>
      </c>
      <c r="C28" s="7">
        <v>4129.86121</v>
      </c>
      <c r="D28" s="8">
        <v>2.35218230934989E-2</v>
      </c>
    </row>
    <row r="29" spans="2:4">
      <c r="B29" s="6" t="s">
        <v>25</v>
      </c>
      <c r="C29" s="7">
        <v>0</v>
      </c>
      <c r="D29" s="8">
        <v>0</v>
      </c>
    </row>
    <row r="30" spans="2:4">
      <c r="B30" s="6" t="s">
        <v>26</v>
      </c>
      <c r="C30" s="7">
        <v>0</v>
      </c>
      <c r="D30" s="8">
        <v>0</v>
      </c>
    </row>
    <row r="31" spans="2:4">
      <c r="B31" s="6" t="s">
        <v>27</v>
      </c>
      <c r="C31" s="7">
        <v>-688.28754000000004</v>
      </c>
      <c r="D31" s="8">
        <v>8.4699553760101392E-3</v>
      </c>
    </row>
    <row r="32" spans="2:4">
      <c r="B32" s="6" t="s">
        <v>28</v>
      </c>
      <c r="C32" s="7">
        <v>0</v>
      </c>
      <c r="D32" s="8">
        <v>0</v>
      </c>
    </row>
    <row r="33" spans="2:5">
      <c r="B33" s="6" t="s">
        <v>29</v>
      </c>
      <c r="C33" s="7">
        <v>978.07403999999997</v>
      </c>
      <c r="D33" s="8">
        <v>5.5706677225658401E-3</v>
      </c>
    </row>
    <row r="34" spans="2:5">
      <c r="B34" s="6" t="s">
        <v>30</v>
      </c>
      <c r="C34" s="7">
        <v>0</v>
      </c>
      <c r="D34" s="8">
        <v>0</v>
      </c>
    </row>
    <row r="35" spans="2:5">
      <c r="B35" s="6" t="s">
        <v>31</v>
      </c>
      <c r="C35" s="7">
        <v>0</v>
      </c>
      <c r="D35" s="8">
        <v>0</v>
      </c>
    </row>
    <row r="36" spans="2:5">
      <c r="B36" s="6" t="s">
        <v>32</v>
      </c>
      <c r="C36" s="7">
        <v>0</v>
      </c>
      <c r="D36" s="8">
        <v>0</v>
      </c>
    </row>
    <row r="37" spans="2:5">
      <c r="B37" s="6" t="s">
        <v>33</v>
      </c>
      <c r="C37" s="7">
        <v>299.97388000000001</v>
      </c>
      <c r="D37" s="8">
        <v>1.70851565688099E-3</v>
      </c>
    </row>
    <row r="38" spans="2:5">
      <c r="B38" s="5" t="s">
        <v>34</v>
      </c>
      <c r="C38" s="5"/>
      <c r="D38" s="5"/>
    </row>
    <row r="39" spans="2:5">
      <c r="B39" s="6" t="s">
        <v>35</v>
      </c>
      <c r="C39" s="7">
        <v>0</v>
      </c>
      <c r="D39" s="8">
        <v>0</v>
      </c>
    </row>
    <row r="40" spans="2:5">
      <c r="B40" s="6" t="s">
        <v>36</v>
      </c>
      <c r="C40" s="7">
        <v>0</v>
      </c>
      <c r="D40" s="8">
        <v>0</v>
      </c>
    </row>
    <row r="41" spans="2:5">
      <c r="B41" s="6" t="s">
        <v>37</v>
      </c>
      <c r="C41" s="7">
        <v>0</v>
      </c>
      <c r="D41" s="8">
        <v>0</v>
      </c>
    </row>
    <row r="42" spans="2:5">
      <c r="B42" s="3" t="s">
        <v>38</v>
      </c>
      <c r="C42" s="9">
        <v>173072.86330999999</v>
      </c>
      <c r="D42" s="10">
        <v>1</v>
      </c>
      <c r="E42" s="24"/>
    </row>
    <row r="43" spans="2:5">
      <c r="B43" s="6" t="s">
        <v>39</v>
      </c>
      <c r="C43" s="19">
        <v>151.22830122833335</v>
      </c>
      <c r="D43" s="8">
        <v>0</v>
      </c>
    </row>
    <row r="45" spans="2:5">
      <c r="B45" s="5"/>
      <c r="C45" s="5" t="s">
        <v>40</v>
      </c>
      <c r="D45" s="5" t="s">
        <v>41</v>
      </c>
    </row>
    <row r="47" spans="2:5">
      <c r="C47" s="6" t="s">
        <v>42</v>
      </c>
      <c r="D47" s="11">
        <v>3.8450000000000002</v>
      </c>
    </row>
    <row r="48" spans="2:5">
      <c r="C48" s="6" t="s">
        <v>43</v>
      </c>
      <c r="D48" s="11">
        <v>3.2864</v>
      </c>
    </row>
    <row r="49" spans="3:4">
      <c r="C49" s="6" t="s">
        <v>44</v>
      </c>
      <c r="D49" s="11">
        <v>4.7252000000000001</v>
      </c>
    </row>
    <row r="50" spans="3:4">
      <c r="C50" s="6" t="s">
        <v>45</v>
      </c>
      <c r="D50" s="11">
        <v>3.7671999999999999</v>
      </c>
    </row>
    <row r="51" spans="3:4">
      <c r="C51" s="6" t="s">
        <v>46</v>
      </c>
      <c r="D51" s="11">
        <v>2.8511000000000002</v>
      </c>
    </row>
    <row r="52" spans="3:4">
      <c r="C52" s="6" t="s">
        <v>47</v>
      </c>
      <c r="D52" s="11">
        <v>4.0438000000000001</v>
      </c>
    </row>
    <row r="53" spans="3:4">
      <c r="C53" s="6" t="s">
        <v>48</v>
      </c>
      <c r="D53" s="11">
        <v>0.42270000000000002</v>
      </c>
    </row>
    <row r="54" spans="3:4">
      <c r="C54" s="6" t="s">
        <v>49</v>
      </c>
      <c r="D54" s="11">
        <v>5.4196</v>
      </c>
    </row>
    <row r="55" spans="3:4">
      <c r="C55" s="6" t="s">
        <v>50</v>
      </c>
      <c r="D55" s="11">
        <v>0.54400000000000004</v>
      </c>
    </row>
    <row r="56" spans="3:4">
      <c r="C56" s="6" t="s">
        <v>51</v>
      </c>
      <c r="D56" s="11">
        <v>0.28220000000000001</v>
      </c>
    </row>
    <row r="57" spans="3:4">
      <c r="C57" s="6" t="s">
        <v>52</v>
      </c>
      <c r="D57" s="11">
        <v>2.7768000000000002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6.9092000000000002</v>
      </c>
    </row>
    <row r="60" spans="3:4">
      <c r="C60" s="6" t="s">
        <v>55</v>
      </c>
      <c r="D60" s="11">
        <v>0.4456</v>
      </c>
    </row>
    <row r="61" spans="3:4">
      <c r="C61" s="6" t="s">
        <v>56</v>
      </c>
      <c r="D61" s="11">
        <v>5.7000000000000002E-3</v>
      </c>
    </row>
    <row r="62" spans="3:4">
      <c r="C62" s="6" t="s">
        <v>57</v>
      </c>
      <c r="D62" s="11">
        <v>0.53800000000000003</v>
      </c>
    </row>
    <row r="63" spans="3:4">
      <c r="C63" s="6" t="s">
        <v>58</v>
      </c>
      <c r="D63" s="11">
        <v>0.18540000000000001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6.25E-2</v>
      </c>
    </row>
    <row r="66" spans="3:4">
      <c r="C66" s="6" t="s">
        <v>61</v>
      </c>
      <c r="D66" s="11">
        <v>1.1814</v>
      </c>
    </row>
    <row r="67" spans="3:4">
      <c r="C67" s="6" t="s">
        <v>62</v>
      </c>
      <c r="D67" s="11">
        <v>3.4099999999999998E-2</v>
      </c>
    </row>
    <row r="68" spans="3:4">
      <c r="C68" s="6" t="s">
        <v>63</v>
      </c>
      <c r="D68" s="11">
        <v>5.6599999999999998E-2</v>
      </c>
    </row>
    <row r="69" spans="3:4">
      <c r="C69" s="6" t="s">
        <v>64</v>
      </c>
      <c r="D69" s="11">
        <v>0.1074</v>
      </c>
    </row>
    <row r="70" spans="3:4">
      <c r="C70" s="6" t="s">
        <v>65</v>
      </c>
      <c r="D70" s="11">
        <v>0.11890000000000001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2.6753999999999998</v>
      </c>
    </row>
    <row r="73" spans="3:4">
      <c r="C73" s="6" t="s">
        <v>68</v>
      </c>
      <c r="D73" s="11">
        <v>1.0899000000000001</v>
      </c>
    </row>
    <row r="74" spans="3:4">
      <c r="C74" s="6" t="s">
        <v>69</v>
      </c>
      <c r="D74" s="11">
        <v>0.49590000000000001</v>
      </c>
    </row>
    <row r="75" spans="3:4">
      <c r="C75" s="6" t="s">
        <v>70</v>
      </c>
      <c r="D75" s="11">
        <v>2.6621000000000001</v>
      </c>
    </row>
    <row r="76" spans="3:4">
      <c r="C76" s="6" t="s">
        <v>71</v>
      </c>
      <c r="D76" s="11">
        <v>0.55369999999999997</v>
      </c>
    </row>
    <row r="77" spans="3:4">
      <c r="C77" s="6" t="s">
        <v>72</v>
      </c>
      <c r="D77" s="11">
        <v>0.91879999999999995</v>
      </c>
    </row>
    <row r="78" spans="3:4">
      <c r="C78" s="6" t="s">
        <v>73</v>
      </c>
      <c r="D78" s="11">
        <v>1.3073999999999999</v>
      </c>
    </row>
    <row r="79" spans="3:4">
      <c r="C79" s="6" t="s">
        <v>74</v>
      </c>
      <c r="D79" s="11">
        <v>0.15040000000000001</v>
      </c>
    </row>
    <row r="80" spans="3:4">
      <c r="C80" s="6" t="s">
        <v>75</v>
      </c>
      <c r="D80" s="11">
        <v>13.892799999999999</v>
      </c>
    </row>
    <row r="81" spans="2:4">
      <c r="C81" s="6" t="s">
        <v>76</v>
      </c>
      <c r="D81" s="11">
        <v>3.2000999999999999</v>
      </c>
    </row>
    <row r="82" spans="2:4">
      <c r="C82" s="6" t="s">
        <v>77</v>
      </c>
      <c r="D82" s="11">
        <v>0.55159999999999998</v>
      </c>
    </row>
    <row r="83" spans="2:4">
      <c r="C83" s="6" t="s">
        <v>78</v>
      </c>
      <c r="D83" s="11">
        <v>0.94030000000000002</v>
      </c>
    </row>
    <row r="84" spans="2:4">
      <c r="C84" s="6" t="s">
        <v>79</v>
      </c>
      <c r="D84" s="11">
        <v>0.8952</v>
      </c>
    </row>
    <row r="85" spans="2:4">
      <c r="C85" s="6" t="s">
        <v>80</v>
      </c>
      <c r="D85" s="11">
        <v>2.5499999999999998E-2</v>
      </c>
    </row>
    <row r="86" spans="2:4">
      <c r="C86" s="6" t="s">
        <v>81</v>
      </c>
      <c r="D86" s="11">
        <v>0.20780000000000001</v>
      </c>
    </row>
    <row r="87" spans="2:4">
      <c r="C87" s="6" t="s">
        <v>82</v>
      </c>
      <c r="D87" s="11">
        <v>2.87E-2</v>
      </c>
    </row>
    <row r="88" spans="2:4">
      <c r="C88" s="6" t="s">
        <v>83</v>
      </c>
      <c r="D88" s="11">
        <v>2.0777999999999999</v>
      </c>
    </row>
    <row r="89" spans="2:4">
      <c r="C89" s="6" t="s">
        <v>84</v>
      </c>
      <c r="D89" s="11">
        <v>0.14940000000000001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723</v>
      </c>
    </row>
    <row r="4" spans="2:12" ht="15.75">
      <c r="B4" s="1" t="s">
        <v>2</v>
      </c>
    </row>
    <row r="6" spans="2:12" ht="15.75">
      <c r="B6" s="2" t="s">
        <v>150</v>
      </c>
    </row>
    <row r="7" spans="2:12" ht="15.75">
      <c r="B7" s="2" t="s">
        <v>461</v>
      </c>
    </row>
    <row r="8" spans="2:12">
      <c r="B8" s="3" t="s">
        <v>87</v>
      </c>
      <c r="C8" s="3" t="s">
        <v>88</v>
      </c>
      <c r="D8" s="3" t="s">
        <v>152</v>
      </c>
      <c r="E8" s="3" t="s">
        <v>203</v>
      </c>
      <c r="F8" s="3" t="s">
        <v>92</v>
      </c>
      <c r="G8" s="3" t="s">
        <v>155</v>
      </c>
      <c r="H8" s="3" t="s">
        <v>41</v>
      </c>
      <c r="I8" s="3" t="s">
        <v>95</v>
      </c>
      <c r="J8" s="3" t="s">
        <v>156</v>
      </c>
      <c r="K8" s="3" t="s">
        <v>157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160</v>
      </c>
      <c r="H9" s="4" t="s">
        <v>161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462</v>
      </c>
      <c r="C11" s="12"/>
      <c r="D11" s="3"/>
      <c r="E11" s="3"/>
      <c r="F11" s="3"/>
      <c r="G11" s="9">
        <v>0</v>
      </c>
      <c r="I11" s="9">
        <v>24.04</v>
      </c>
      <c r="K11" s="10">
        <v>1</v>
      </c>
      <c r="L11" s="10">
        <v>2.9999999999999997E-4</v>
      </c>
    </row>
    <row r="12" spans="2:12">
      <c r="B12" s="3" t="s">
        <v>463</v>
      </c>
      <c r="C12" s="12"/>
      <c r="D12" s="3"/>
      <c r="E12" s="3"/>
      <c r="F12" s="3"/>
      <c r="G12" s="9">
        <v>0</v>
      </c>
      <c r="I12" s="9">
        <v>24.04</v>
      </c>
      <c r="K12" s="10">
        <v>1</v>
      </c>
      <c r="L12" s="10">
        <v>2.9999999999999997E-4</v>
      </c>
    </row>
    <row r="13" spans="2:12">
      <c r="B13" s="13" t="s">
        <v>464</v>
      </c>
      <c r="C13" s="14"/>
      <c r="D13" s="13"/>
      <c r="E13" s="13"/>
      <c r="F13" s="13"/>
      <c r="G13" s="15">
        <v>0</v>
      </c>
      <c r="I13" s="15">
        <v>24.04</v>
      </c>
      <c r="K13" s="16">
        <v>1</v>
      </c>
      <c r="L13" s="16">
        <v>2.9999999999999997E-4</v>
      </c>
    </row>
    <row r="14" spans="2:12">
      <c r="B14" s="6" t="s">
        <v>465</v>
      </c>
      <c r="C14" s="17">
        <v>81817900</v>
      </c>
      <c r="D14" s="6" t="s">
        <v>166</v>
      </c>
      <c r="E14" s="6" t="s">
        <v>466</v>
      </c>
      <c r="F14" s="6" t="s">
        <v>107</v>
      </c>
      <c r="G14" s="7">
        <v>12</v>
      </c>
      <c r="H14" s="7">
        <v>284000</v>
      </c>
      <c r="I14" s="7">
        <v>34.08</v>
      </c>
      <c r="K14" s="8">
        <v>0.77239999999999998</v>
      </c>
      <c r="L14" s="8">
        <v>2.0000000000000001E-4</v>
      </c>
    </row>
    <row r="15" spans="2:12">
      <c r="B15" s="6" t="s">
        <v>467</v>
      </c>
      <c r="C15" s="17">
        <v>81818486</v>
      </c>
      <c r="D15" s="6" t="s">
        <v>166</v>
      </c>
      <c r="E15" s="6" t="s">
        <v>466</v>
      </c>
      <c r="F15" s="6" t="s">
        <v>107</v>
      </c>
      <c r="G15" s="7">
        <v>-12</v>
      </c>
      <c r="H15" s="7">
        <v>83700</v>
      </c>
      <c r="I15" s="7">
        <v>-10.039999999999999</v>
      </c>
      <c r="K15" s="8">
        <v>0.2276</v>
      </c>
      <c r="L15" s="8">
        <v>1E-4</v>
      </c>
    </row>
    <row r="16" spans="2:12">
      <c r="B16" s="13" t="s">
        <v>468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469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470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471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464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472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469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473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470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149</v>
      </c>
      <c r="C27" s="17"/>
      <c r="D27" s="6"/>
      <c r="E27" s="6"/>
      <c r="F27" s="6"/>
    </row>
    <row r="31" spans="2:12">
      <c r="B31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723</v>
      </c>
    </row>
    <row r="4" spans="2:11" ht="15.75">
      <c r="B4" s="1" t="s">
        <v>2</v>
      </c>
    </row>
    <row r="6" spans="2:11" ht="15.75">
      <c r="B6" s="2" t="s">
        <v>150</v>
      </c>
    </row>
    <row r="7" spans="2:11" ht="15.75">
      <c r="B7" s="2" t="s">
        <v>474</v>
      </c>
    </row>
    <row r="8" spans="2:11">
      <c r="B8" s="3" t="s">
        <v>87</v>
      </c>
      <c r="C8" s="3" t="s">
        <v>88</v>
      </c>
      <c r="D8" s="3" t="s">
        <v>152</v>
      </c>
      <c r="E8" s="3" t="s">
        <v>203</v>
      </c>
      <c r="F8" s="3" t="s">
        <v>92</v>
      </c>
      <c r="G8" s="3" t="s">
        <v>155</v>
      </c>
      <c r="H8" s="3" t="s">
        <v>41</v>
      </c>
      <c r="I8" s="3" t="s">
        <v>95</v>
      </c>
      <c r="J8" s="3" t="s">
        <v>157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160</v>
      </c>
      <c r="H9" s="4" t="s">
        <v>161</v>
      </c>
      <c r="I9" s="4" t="s">
        <v>99</v>
      </c>
      <c r="J9" s="4" t="s">
        <v>98</v>
      </c>
      <c r="K9" s="4" t="s">
        <v>98</v>
      </c>
    </row>
    <row r="11" spans="2:11">
      <c r="B11" s="3" t="s">
        <v>475</v>
      </c>
      <c r="C11" s="12"/>
      <c r="D11" s="3"/>
      <c r="E11" s="3"/>
      <c r="F11" s="3"/>
      <c r="G11" s="9">
        <v>12</v>
      </c>
      <c r="I11" s="9">
        <v>94.61</v>
      </c>
      <c r="J11" s="10">
        <v>1</v>
      </c>
      <c r="K11" s="10">
        <v>6.9999999999999999E-4</v>
      </c>
    </row>
    <row r="12" spans="2:11">
      <c r="B12" s="3" t="s">
        <v>476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477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478</v>
      </c>
      <c r="C14" s="12"/>
      <c r="D14" s="3"/>
      <c r="E14" s="3"/>
      <c r="F14" s="3"/>
      <c r="G14" s="9">
        <v>12</v>
      </c>
      <c r="I14" s="9">
        <v>94.61</v>
      </c>
      <c r="J14" s="10">
        <v>1</v>
      </c>
      <c r="K14" s="10">
        <v>6.9999999999999999E-4</v>
      </c>
    </row>
    <row r="15" spans="2:11">
      <c r="B15" s="13" t="s">
        <v>479</v>
      </c>
      <c r="C15" s="14"/>
      <c r="D15" s="13"/>
      <c r="E15" s="13"/>
      <c r="F15" s="13"/>
      <c r="G15" s="15">
        <v>12</v>
      </c>
      <c r="I15" s="15">
        <v>94.61</v>
      </c>
      <c r="J15" s="16">
        <v>1</v>
      </c>
      <c r="K15" s="16">
        <v>6.9999999999999999E-4</v>
      </c>
    </row>
    <row r="16" spans="2:11">
      <c r="B16" s="6" t="s">
        <v>480</v>
      </c>
      <c r="C16" s="17" t="s">
        <v>481</v>
      </c>
      <c r="D16" s="6" t="s">
        <v>294</v>
      </c>
      <c r="E16" s="6" t="s">
        <v>466</v>
      </c>
      <c r="F16" s="6" t="s">
        <v>47</v>
      </c>
      <c r="G16" s="7">
        <v>8</v>
      </c>
      <c r="H16" s="7">
        <v>1146500</v>
      </c>
      <c r="I16" s="7">
        <v>88.91</v>
      </c>
      <c r="J16" s="8">
        <v>0.74750000000000005</v>
      </c>
      <c r="K16" s="8">
        <v>5.0000000000000001E-4</v>
      </c>
    </row>
    <row r="17" spans="2:11">
      <c r="B17" s="6" t="s">
        <v>482</v>
      </c>
      <c r="C17" s="17" t="s">
        <v>483</v>
      </c>
      <c r="D17" s="6" t="s">
        <v>294</v>
      </c>
      <c r="E17" s="6" t="s">
        <v>466</v>
      </c>
      <c r="F17" s="6" t="s">
        <v>43</v>
      </c>
      <c r="G17" s="7">
        <v>1</v>
      </c>
      <c r="H17" s="7">
        <v>151800</v>
      </c>
      <c r="I17" s="7">
        <v>17.82</v>
      </c>
      <c r="J17" s="8">
        <v>0.14979999999999999</v>
      </c>
      <c r="K17" s="8">
        <v>1E-4</v>
      </c>
    </row>
    <row r="18" spans="2:11">
      <c r="B18" s="6" t="s">
        <v>484</v>
      </c>
      <c r="C18" s="17" t="s">
        <v>485</v>
      </c>
      <c r="D18" s="6" t="s">
        <v>294</v>
      </c>
      <c r="E18" s="6" t="s">
        <v>466</v>
      </c>
      <c r="F18" s="6" t="s">
        <v>42</v>
      </c>
      <c r="G18" s="7">
        <v>2</v>
      </c>
      <c r="H18" s="7">
        <v>223625</v>
      </c>
      <c r="I18" s="7">
        <v>-12.17</v>
      </c>
      <c r="J18" s="8">
        <v>0.1023</v>
      </c>
      <c r="K18" s="8">
        <v>1E-4</v>
      </c>
    </row>
    <row r="19" spans="2:11">
      <c r="B19" s="6" t="s">
        <v>486</v>
      </c>
      <c r="C19" s="17" t="s">
        <v>487</v>
      </c>
      <c r="D19" s="6" t="s">
        <v>294</v>
      </c>
      <c r="E19" s="6" t="s">
        <v>466</v>
      </c>
      <c r="F19" s="6" t="s">
        <v>42</v>
      </c>
      <c r="G19" s="7">
        <v>1</v>
      </c>
      <c r="H19" s="7">
        <v>48910</v>
      </c>
      <c r="I19" s="7">
        <v>0.05</v>
      </c>
      <c r="J19" s="8">
        <v>4.0000000000000002E-4</v>
      </c>
      <c r="K19" s="8">
        <v>0</v>
      </c>
    </row>
    <row r="22" spans="2:11">
      <c r="B22" s="6" t="s">
        <v>149</v>
      </c>
      <c r="C22" s="17"/>
      <c r="D22" s="6"/>
      <c r="E22" s="6"/>
      <c r="F22" s="6"/>
    </row>
    <row r="26" spans="2:1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723</v>
      </c>
    </row>
    <row r="4" spans="2:17" ht="15.75">
      <c r="B4" s="1" t="s">
        <v>2</v>
      </c>
    </row>
    <row r="6" spans="2:17" ht="15.75">
      <c r="B6" s="2" t="s">
        <v>150</v>
      </c>
    </row>
    <row r="7" spans="2:17" ht="15.75">
      <c r="B7" s="2" t="s">
        <v>488</v>
      </c>
    </row>
    <row r="8" spans="2:17">
      <c r="B8" s="3" t="s">
        <v>87</v>
      </c>
      <c r="C8" s="3" t="s">
        <v>88</v>
      </c>
      <c r="D8" s="3" t="s">
        <v>489</v>
      </c>
      <c r="E8" s="3" t="s">
        <v>90</v>
      </c>
      <c r="F8" s="3" t="s">
        <v>91</v>
      </c>
      <c r="G8" s="3" t="s">
        <v>153</v>
      </c>
      <c r="H8" s="3" t="s">
        <v>154</v>
      </c>
      <c r="I8" s="3" t="s">
        <v>92</v>
      </c>
      <c r="J8" s="3" t="s">
        <v>93</v>
      </c>
      <c r="K8" s="3" t="s">
        <v>94</v>
      </c>
      <c r="L8" s="3" t="s">
        <v>155</v>
      </c>
      <c r="M8" s="3" t="s">
        <v>41</v>
      </c>
      <c r="N8" s="3" t="s">
        <v>95</v>
      </c>
      <c r="O8" s="3" t="s">
        <v>156</v>
      </c>
      <c r="P8" s="3" t="s">
        <v>157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158</v>
      </c>
      <c r="H9" s="4" t="s">
        <v>159</v>
      </c>
      <c r="I9" s="4"/>
      <c r="J9" s="4" t="s">
        <v>98</v>
      </c>
      <c r="K9" s="4" t="s">
        <v>98</v>
      </c>
      <c r="L9" s="4" t="s">
        <v>160</v>
      </c>
      <c r="M9" s="4" t="s">
        <v>161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490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491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492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493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494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495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496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497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498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492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493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494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495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496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497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149</v>
      </c>
      <c r="C28" s="17"/>
      <c r="D28" s="6"/>
      <c r="E28" s="6"/>
      <c r="F28" s="6"/>
      <c r="G28" s="6"/>
      <c r="I28" s="6"/>
    </row>
    <row r="32" spans="2:17">
      <c r="B32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723</v>
      </c>
    </row>
    <row r="4" spans="2:16" ht="15.75">
      <c r="B4" s="1" t="s">
        <v>2</v>
      </c>
    </row>
    <row r="6" spans="2:16" ht="15.75">
      <c r="B6" s="2" t="s">
        <v>499</v>
      </c>
    </row>
    <row r="7" spans="2:16" ht="15.75">
      <c r="B7" s="2" t="s">
        <v>151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153</v>
      </c>
      <c r="G8" s="3" t="s">
        <v>154</v>
      </c>
      <c r="H8" s="3" t="s">
        <v>92</v>
      </c>
      <c r="I8" s="3" t="s">
        <v>93</v>
      </c>
      <c r="J8" s="3" t="s">
        <v>94</v>
      </c>
      <c r="K8" s="3" t="s">
        <v>155</v>
      </c>
      <c r="L8" s="3" t="s">
        <v>41</v>
      </c>
      <c r="M8" s="3" t="s">
        <v>500</v>
      </c>
      <c r="N8" s="3" t="s">
        <v>156</v>
      </c>
      <c r="O8" s="3" t="s">
        <v>157</v>
      </c>
      <c r="P8" s="3" t="s">
        <v>97</v>
      </c>
    </row>
    <row r="9" spans="2:16" ht="13.5" thickBot="1">
      <c r="B9" s="4"/>
      <c r="C9" s="4"/>
      <c r="D9" s="4"/>
      <c r="E9" s="4"/>
      <c r="F9" s="4" t="s">
        <v>158</v>
      </c>
      <c r="G9" s="4" t="s">
        <v>159</v>
      </c>
      <c r="H9" s="4"/>
      <c r="I9" s="4" t="s">
        <v>98</v>
      </c>
      <c r="J9" s="4" t="s">
        <v>98</v>
      </c>
      <c r="K9" s="4" t="s">
        <v>160</v>
      </c>
      <c r="L9" s="4" t="s">
        <v>161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162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501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502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503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504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505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506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507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508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149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723</v>
      </c>
    </row>
    <row r="4" spans="2:19" ht="15.75">
      <c r="B4" s="1" t="s">
        <v>2</v>
      </c>
    </row>
    <row r="6" spans="2:19" ht="15.75">
      <c r="B6" s="2" t="s">
        <v>499</v>
      </c>
    </row>
    <row r="7" spans="2:19" ht="15.75">
      <c r="B7" s="2" t="s">
        <v>201</v>
      </c>
    </row>
    <row r="8" spans="2:19">
      <c r="B8" s="3" t="s">
        <v>87</v>
      </c>
      <c r="C8" s="3" t="s">
        <v>88</v>
      </c>
      <c r="D8" s="3" t="s">
        <v>202</v>
      </c>
      <c r="E8" s="3" t="s">
        <v>89</v>
      </c>
      <c r="F8" s="3" t="s">
        <v>203</v>
      </c>
      <c r="G8" s="3" t="s">
        <v>90</v>
      </c>
      <c r="H8" s="3" t="s">
        <v>91</v>
      </c>
      <c r="I8" s="3" t="s">
        <v>153</v>
      </c>
      <c r="J8" s="3" t="s">
        <v>154</v>
      </c>
      <c r="K8" s="3" t="s">
        <v>92</v>
      </c>
      <c r="L8" s="3" t="s">
        <v>93</v>
      </c>
      <c r="M8" s="3" t="s">
        <v>94</v>
      </c>
      <c r="N8" s="3" t="s">
        <v>155</v>
      </c>
      <c r="O8" s="3" t="s">
        <v>41</v>
      </c>
      <c r="P8" s="3" t="s">
        <v>500</v>
      </c>
      <c r="Q8" s="3" t="s">
        <v>156</v>
      </c>
      <c r="R8" s="3" t="s">
        <v>157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158</v>
      </c>
      <c r="J9" s="4" t="s">
        <v>159</v>
      </c>
      <c r="K9" s="4"/>
      <c r="L9" s="4" t="s">
        <v>98</v>
      </c>
      <c r="M9" s="4" t="s">
        <v>98</v>
      </c>
      <c r="N9" s="4" t="s">
        <v>160</v>
      </c>
      <c r="O9" s="4" t="s">
        <v>161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509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510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511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512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208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513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514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515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516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>
      <selection activeCell="E4" sqref="E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723</v>
      </c>
    </row>
    <row r="4" spans="2:19" ht="15.75">
      <c r="B4" s="1" t="s">
        <v>2</v>
      </c>
    </row>
    <row r="6" spans="2:19" ht="15.75">
      <c r="B6" s="2" t="s">
        <v>499</v>
      </c>
    </row>
    <row r="7" spans="2:19" ht="15.75">
      <c r="B7" s="2" t="s">
        <v>213</v>
      </c>
    </row>
    <row r="8" spans="2:19">
      <c r="B8" s="3" t="s">
        <v>87</v>
      </c>
      <c r="C8" s="3" t="s">
        <v>88</v>
      </c>
      <c r="D8" s="3" t="s">
        <v>202</v>
      </c>
      <c r="E8" s="3" t="s">
        <v>89</v>
      </c>
      <c r="F8" s="3" t="s">
        <v>203</v>
      </c>
      <c r="G8" s="3" t="s">
        <v>90</v>
      </c>
      <c r="H8" s="3" t="s">
        <v>91</v>
      </c>
      <c r="I8" s="3" t="s">
        <v>153</v>
      </c>
      <c r="J8" s="3" t="s">
        <v>154</v>
      </c>
      <c r="K8" s="3" t="s">
        <v>92</v>
      </c>
      <c r="L8" s="3" t="s">
        <v>93</v>
      </c>
      <c r="M8" s="3" t="s">
        <v>94</v>
      </c>
      <c r="N8" s="3" t="s">
        <v>155</v>
      </c>
      <c r="O8" s="3" t="s">
        <v>41</v>
      </c>
      <c r="P8" s="3" t="s">
        <v>500</v>
      </c>
      <c r="Q8" s="3" t="s">
        <v>156</v>
      </c>
      <c r="R8" s="3" t="s">
        <v>157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158</v>
      </c>
      <c r="J9" s="4" t="s">
        <v>159</v>
      </c>
      <c r="K9" s="4"/>
      <c r="L9" s="4" t="s">
        <v>98</v>
      </c>
      <c r="M9" s="4" t="s">
        <v>98</v>
      </c>
      <c r="N9" s="4" t="s">
        <v>160</v>
      </c>
      <c r="O9" s="4" t="s">
        <v>161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517</v>
      </c>
      <c r="C11" s="12"/>
      <c r="D11" s="3"/>
      <c r="E11" s="3"/>
      <c r="F11" s="3"/>
      <c r="G11" s="3"/>
      <c r="H11" s="3"/>
      <c r="I11" s="3"/>
      <c r="J11" s="12">
        <v>1.22</v>
      </c>
      <c r="K11" s="3"/>
      <c r="M11" s="10">
        <v>1.4200000000000001E-2</v>
      </c>
      <c r="N11" s="9">
        <v>800253.74</v>
      </c>
      <c r="P11" s="9">
        <v>771.36</v>
      </c>
      <c r="R11" s="10">
        <v>1</v>
      </c>
      <c r="S11" s="10">
        <v>4.4000000000000003E-3</v>
      </c>
    </row>
    <row r="12" spans="2:19">
      <c r="B12" s="3" t="s">
        <v>518</v>
      </c>
      <c r="C12" s="12"/>
      <c r="D12" s="3"/>
      <c r="E12" s="3"/>
      <c r="F12" s="3"/>
      <c r="G12" s="3"/>
      <c r="H12" s="3"/>
      <c r="I12" s="3"/>
      <c r="J12" s="12">
        <v>1.22</v>
      </c>
      <c r="K12" s="3"/>
      <c r="M12" s="10">
        <v>1.4200000000000001E-2</v>
      </c>
      <c r="N12" s="9">
        <v>800253.74</v>
      </c>
      <c r="P12" s="9">
        <v>771.36</v>
      </c>
      <c r="R12" s="10">
        <v>1</v>
      </c>
      <c r="S12" s="10">
        <v>4.4000000000000003E-3</v>
      </c>
    </row>
    <row r="13" spans="2:19">
      <c r="B13" s="13" t="s">
        <v>519</v>
      </c>
      <c r="C13" s="14"/>
      <c r="D13" s="13"/>
      <c r="E13" s="13"/>
      <c r="F13" s="13"/>
      <c r="G13" s="13"/>
      <c r="H13" s="13"/>
      <c r="I13" s="13"/>
      <c r="J13" s="14">
        <v>1.22</v>
      </c>
      <c r="K13" s="13"/>
      <c r="M13" s="16">
        <v>1.4200000000000001E-2</v>
      </c>
      <c r="N13" s="15">
        <v>800253.74</v>
      </c>
      <c r="P13" s="15">
        <v>771.36</v>
      </c>
      <c r="R13" s="16">
        <v>1</v>
      </c>
      <c r="S13" s="16">
        <v>4.4000000000000003E-3</v>
      </c>
    </row>
    <row r="14" spans="2:19">
      <c r="B14" s="6" t="s">
        <v>520</v>
      </c>
      <c r="C14" s="17">
        <v>1099126</v>
      </c>
      <c r="D14" s="6"/>
      <c r="E14" s="6">
        <v>1264</v>
      </c>
      <c r="F14" s="6" t="s">
        <v>231</v>
      </c>
      <c r="G14" s="6" t="s">
        <v>342</v>
      </c>
      <c r="H14" s="6" t="s">
        <v>106</v>
      </c>
      <c r="I14" s="6" t="s">
        <v>521</v>
      </c>
      <c r="J14" s="17">
        <v>1.22</v>
      </c>
      <c r="K14" s="6" t="s">
        <v>107</v>
      </c>
      <c r="L14" s="18">
        <v>5.6000000000000001E-2</v>
      </c>
      <c r="M14" s="8">
        <v>1.4200000000000001E-2</v>
      </c>
      <c r="N14" s="7">
        <v>144736.85999999999</v>
      </c>
      <c r="O14" s="7">
        <v>125.01</v>
      </c>
      <c r="P14" s="7">
        <v>180.94</v>
      </c>
      <c r="Q14" s="8">
        <v>9.2999999999999992E-3</v>
      </c>
      <c r="R14" s="8">
        <v>0.2346</v>
      </c>
      <c r="S14" s="8">
        <v>1E-3</v>
      </c>
    </row>
    <row r="15" spans="2:19">
      <c r="B15" s="6" t="s">
        <v>722</v>
      </c>
      <c r="C15" s="17">
        <v>1101567</v>
      </c>
      <c r="D15" s="6"/>
      <c r="E15" s="6">
        <v>2202</v>
      </c>
      <c r="F15" s="6" t="s">
        <v>272</v>
      </c>
      <c r="G15" s="6"/>
      <c r="H15" s="6"/>
      <c r="I15" s="6"/>
      <c r="K15" s="6" t="s">
        <v>107</v>
      </c>
      <c r="N15" s="7">
        <v>526910.28</v>
      </c>
      <c r="O15" s="7">
        <v>106.68</v>
      </c>
      <c r="P15" s="7">
        <v>562.11</v>
      </c>
      <c r="Q15" s="8">
        <v>4.0000000000000002E-4</v>
      </c>
      <c r="R15" s="8">
        <v>0.72870000000000001</v>
      </c>
      <c r="S15" s="8">
        <v>3.2000000000000002E-3</v>
      </c>
    </row>
    <row r="16" spans="2:19">
      <c r="B16" s="6" t="s">
        <v>522</v>
      </c>
      <c r="C16" s="17">
        <v>1116037</v>
      </c>
      <c r="D16" s="6"/>
      <c r="E16" s="6">
        <v>1421</v>
      </c>
      <c r="F16" s="6" t="s">
        <v>523</v>
      </c>
      <c r="G16" s="6"/>
      <c r="H16" s="6"/>
      <c r="I16" s="6"/>
      <c r="K16" s="6" t="s">
        <v>107</v>
      </c>
      <c r="N16" s="7">
        <v>6871</v>
      </c>
      <c r="O16" s="7">
        <v>109.13</v>
      </c>
      <c r="P16" s="7">
        <v>7.5</v>
      </c>
      <c r="R16" s="8">
        <v>9.7000000000000003E-3</v>
      </c>
      <c r="S16" s="8">
        <v>0</v>
      </c>
    </row>
    <row r="17" spans="2:19">
      <c r="B17" s="6" t="s">
        <v>524</v>
      </c>
      <c r="C17" s="17">
        <v>4150124</v>
      </c>
      <c r="D17" s="6"/>
      <c r="E17" s="6">
        <v>415</v>
      </c>
      <c r="F17" s="6" t="s">
        <v>231</v>
      </c>
      <c r="G17" s="6"/>
      <c r="H17" s="6"/>
      <c r="I17" s="6"/>
      <c r="K17" s="6" t="s">
        <v>107</v>
      </c>
      <c r="N17" s="7">
        <v>121735.6</v>
      </c>
      <c r="O17" s="7">
        <v>17.100000000000001</v>
      </c>
      <c r="P17" s="7">
        <v>20.82</v>
      </c>
      <c r="Q17" s="8">
        <v>4.0000000000000002E-4</v>
      </c>
      <c r="R17" s="8">
        <v>2.7E-2</v>
      </c>
      <c r="S17" s="8">
        <v>1E-4</v>
      </c>
    </row>
    <row r="18" spans="2:19">
      <c r="B18" s="13" t="s">
        <v>525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526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527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528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529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530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149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tabSelected="1" workbookViewId="0">
      <selection activeCell="G35" sqref="G35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11.7109375" bestFit="1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723</v>
      </c>
    </row>
    <row r="4" spans="2:13" ht="15.75">
      <c r="B4" s="1" t="s">
        <v>2</v>
      </c>
    </row>
    <row r="6" spans="2:13" ht="15.75">
      <c r="B6" s="2" t="s">
        <v>499</v>
      </c>
    </row>
    <row r="7" spans="2:13" ht="15.75">
      <c r="B7" s="2" t="s">
        <v>357</v>
      </c>
    </row>
    <row r="8" spans="2:13">
      <c r="B8" s="3" t="s">
        <v>87</v>
      </c>
      <c r="C8" s="3" t="s">
        <v>88</v>
      </c>
      <c r="D8" s="3" t="s">
        <v>202</v>
      </c>
      <c r="E8" s="3" t="s">
        <v>89</v>
      </c>
      <c r="F8" s="3" t="s">
        <v>203</v>
      </c>
      <c r="G8" s="3" t="s">
        <v>92</v>
      </c>
      <c r="H8" s="3" t="s">
        <v>155</v>
      </c>
      <c r="I8" s="3" t="s">
        <v>41</v>
      </c>
      <c r="J8" s="3" t="s">
        <v>500</v>
      </c>
      <c r="K8" s="3" t="s">
        <v>156</v>
      </c>
      <c r="L8" s="3" t="s">
        <v>157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160</v>
      </c>
      <c r="I9" s="4" t="s">
        <v>161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531</v>
      </c>
      <c r="C11" s="12"/>
      <c r="D11" s="3"/>
      <c r="E11" s="3"/>
      <c r="F11" s="3"/>
      <c r="G11" s="3"/>
      <c r="H11" s="9">
        <v>0.55000000000000004</v>
      </c>
      <c r="J11" s="9">
        <v>54.82</v>
      </c>
      <c r="L11" s="10">
        <v>0</v>
      </c>
      <c r="M11" s="10">
        <f>J11/'סכום נכסי הקרן'!C42</f>
        <v>3.1674520748991707E-4</v>
      </c>
    </row>
    <row r="12" spans="2:13">
      <c r="B12" s="3" t="s">
        <v>532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359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6" t="s">
        <v>371</v>
      </c>
      <c r="C14" s="17">
        <v>113919518</v>
      </c>
      <c r="D14" s="6"/>
      <c r="E14" s="6">
        <v>1668</v>
      </c>
      <c r="F14" s="6" t="s">
        <v>231</v>
      </c>
      <c r="G14" s="6" t="s">
        <v>107</v>
      </c>
      <c r="H14" s="7">
        <v>0.55000000000000004</v>
      </c>
      <c r="I14" s="7">
        <v>9968006</v>
      </c>
      <c r="J14" s="7">
        <v>54.82</v>
      </c>
      <c r="L14" s="8">
        <v>1</v>
      </c>
      <c r="M14" s="8">
        <v>2.9999999999999997E-4</v>
      </c>
    </row>
    <row r="15" spans="2:13">
      <c r="B15" s="3" t="s">
        <v>533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375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379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149</v>
      </c>
      <c r="C20" s="17"/>
      <c r="D20" s="6"/>
      <c r="E20" s="6"/>
      <c r="F20" s="6"/>
      <c r="G20" s="6"/>
    </row>
    <row r="24" spans="2:13">
      <c r="B24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>
      <selection activeCell="H30" sqref="H30"/>
    </sheetView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723</v>
      </c>
    </row>
    <row r="4" spans="2:11" ht="15.75">
      <c r="B4" s="1" t="s">
        <v>2</v>
      </c>
    </row>
    <row r="6" spans="2:11" ht="15.75">
      <c r="B6" s="2" t="s">
        <v>499</v>
      </c>
    </row>
    <row r="7" spans="2:11" ht="15.75">
      <c r="B7" s="2" t="s">
        <v>534</v>
      </c>
    </row>
    <row r="8" spans="2:11">
      <c r="B8" s="3" t="s">
        <v>87</v>
      </c>
      <c r="C8" s="3" t="s">
        <v>88</v>
      </c>
      <c r="D8" s="3" t="s">
        <v>92</v>
      </c>
      <c r="E8" s="3" t="s">
        <v>153</v>
      </c>
      <c r="F8" s="3" t="s">
        <v>155</v>
      </c>
      <c r="G8" s="3" t="s">
        <v>41</v>
      </c>
      <c r="H8" s="3" t="s">
        <v>500</v>
      </c>
      <c r="I8" s="3" t="s">
        <v>156</v>
      </c>
      <c r="J8" s="3" t="s">
        <v>157</v>
      </c>
      <c r="K8" s="3" t="s">
        <v>97</v>
      </c>
    </row>
    <row r="9" spans="2:11" ht="13.5" thickBot="1">
      <c r="B9" s="4"/>
      <c r="C9" s="4"/>
      <c r="D9" s="4"/>
      <c r="E9" s="4" t="s">
        <v>158</v>
      </c>
      <c r="F9" s="4" t="s">
        <v>160</v>
      </c>
      <c r="G9" s="4" t="s">
        <v>161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535</v>
      </c>
      <c r="C11" s="12"/>
      <c r="D11" s="3"/>
      <c r="E11" s="3"/>
      <c r="F11" s="9">
        <v>1118230.33</v>
      </c>
      <c r="H11" s="9">
        <v>4129.8599999999997</v>
      </c>
      <c r="J11" s="10">
        <v>1</v>
      </c>
      <c r="K11" s="10">
        <v>2.35E-2</v>
      </c>
    </row>
    <row r="12" spans="2:11">
      <c r="B12" s="3" t="s">
        <v>536</v>
      </c>
      <c r="C12" s="12"/>
      <c r="D12" s="3"/>
      <c r="E12" s="3"/>
      <c r="F12" s="9">
        <v>1112547.6000000001</v>
      </c>
      <c r="H12" s="9">
        <v>2535.0500000000002</v>
      </c>
      <c r="J12" s="10">
        <v>0.61380000000000001</v>
      </c>
      <c r="K12" s="10">
        <v>1.44E-2</v>
      </c>
    </row>
    <row r="13" spans="2:11">
      <c r="B13" s="13" t="s">
        <v>537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538</v>
      </c>
      <c r="C14" s="14"/>
      <c r="D14" s="13"/>
      <c r="E14" s="13"/>
      <c r="F14" s="15">
        <v>1112547.6000000001</v>
      </c>
      <c r="H14" s="15">
        <v>2535.0500000000002</v>
      </c>
      <c r="J14" s="16">
        <v>0.61380000000000001</v>
      </c>
      <c r="K14" s="16">
        <v>1.44E-2</v>
      </c>
    </row>
    <row r="15" spans="2:11">
      <c r="B15" s="6" t="s">
        <v>539</v>
      </c>
      <c r="C15" s="17">
        <v>666103213</v>
      </c>
      <c r="D15" s="6" t="s">
        <v>107</v>
      </c>
      <c r="E15" s="20">
        <v>42416</v>
      </c>
      <c r="F15" s="7">
        <v>1112547.6000000001</v>
      </c>
      <c r="G15" s="7">
        <v>227.86</v>
      </c>
      <c r="H15" s="7">
        <v>2535.0500000000002</v>
      </c>
      <c r="J15" s="8">
        <v>0.61380000000000001</v>
      </c>
      <c r="K15" s="8">
        <v>1.44E-2</v>
      </c>
    </row>
    <row r="16" spans="2:11">
      <c r="B16" s="13" t="s">
        <v>540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541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3" t="s">
        <v>542</v>
      </c>
      <c r="C18" s="12"/>
      <c r="D18" s="3"/>
      <c r="E18" s="3"/>
      <c r="F18" s="9">
        <v>5682.73</v>
      </c>
      <c r="H18" s="9">
        <v>1594.81</v>
      </c>
      <c r="J18" s="10">
        <v>0.38619999999999999</v>
      </c>
      <c r="K18" s="10">
        <v>9.1000000000000004E-3</v>
      </c>
    </row>
    <row r="19" spans="2:11">
      <c r="B19" s="13" t="s">
        <v>537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538</v>
      </c>
      <c r="C20" s="14"/>
      <c r="D20" s="13"/>
      <c r="E20" s="13"/>
      <c r="F20" s="15">
        <v>310.73</v>
      </c>
      <c r="H20" s="15">
        <v>199.26</v>
      </c>
      <c r="J20" s="16">
        <v>4.82E-2</v>
      </c>
      <c r="K20" s="16">
        <v>1.1000000000000001E-3</v>
      </c>
    </row>
    <row r="21" spans="2:11">
      <c r="B21" s="6" t="s">
        <v>543</v>
      </c>
      <c r="C21" s="17" t="s">
        <v>544</v>
      </c>
      <c r="D21" s="6" t="s">
        <v>42</v>
      </c>
      <c r="E21" s="20">
        <v>42418</v>
      </c>
      <c r="F21" s="7">
        <v>310.73</v>
      </c>
      <c r="G21" s="7">
        <v>16677.759999999998</v>
      </c>
      <c r="H21" s="7">
        <v>199.26</v>
      </c>
      <c r="J21" s="8">
        <v>4.82E-2</v>
      </c>
      <c r="K21" s="8">
        <v>1.1000000000000001E-3</v>
      </c>
    </row>
    <row r="22" spans="2:11">
      <c r="B22" s="13" t="s">
        <v>540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541</v>
      </c>
      <c r="C23" s="14"/>
      <c r="D23" s="13"/>
      <c r="E23" s="13"/>
      <c r="F23" s="15">
        <v>5372</v>
      </c>
      <c r="H23" s="15">
        <v>1395.55</v>
      </c>
      <c r="J23" s="16">
        <v>0.33789999999999998</v>
      </c>
      <c r="K23" s="16">
        <v>7.9000000000000008E-3</v>
      </c>
    </row>
    <row r="24" spans="2:11">
      <c r="B24" s="6" t="s">
        <v>545</v>
      </c>
      <c r="C24" s="17">
        <v>666101993</v>
      </c>
      <c r="D24" s="6" t="s">
        <v>42</v>
      </c>
      <c r="E24" s="20">
        <v>41759</v>
      </c>
      <c r="F24" s="7">
        <v>330</v>
      </c>
      <c r="G24" s="7">
        <v>108596.38</v>
      </c>
      <c r="H24" s="7">
        <v>1377.93</v>
      </c>
      <c r="J24" s="8">
        <v>0.33360000000000001</v>
      </c>
      <c r="K24" s="8">
        <v>7.7999999999999996E-3</v>
      </c>
    </row>
    <row r="25" spans="2:11">
      <c r="B25" s="6" t="s">
        <v>546</v>
      </c>
      <c r="C25" s="17">
        <v>666103585</v>
      </c>
      <c r="D25" s="6" t="s">
        <v>42</v>
      </c>
      <c r="E25" s="20">
        <v>42625</v>
      </c>
      <c r="F25" s="7">
        <v>5042</v>
      </c>
      <c r="G25" s="7">
        <v>90.94</v>
      </c>
      <c r="H25" s="7">
        <v>17.63</v>
      </c>
      <c r="J25" s="8">
        <v>4.3E-3</v>
      </c>
      <c r="K25" s="8">
        <v>1E-4</v>
      </c>
    </row>
    <row r="28" spans="2:11">
      <c r="B28" s="6" t="s">
        <v>149</v>
      </c>
      <c r="C28" s="17"/>
      <c r="D28" s="6"/>
      <c r="E28" s="6"/>
    </row>
    <row r="32" spans="2:11">
      <c r="B32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723</v>
      </c>
    </row>
    <row r="4" spans="2:12" ht="15.75">
      <c r="B4" s="1" t="s">
        <v>2</v>
      </c>
    </row>
    <row r="6" spans="2:12" ht="15.75">
      <c r="B6" s="2" t="s">
        <v>499</v>
      </c>
    </row>
    <row r="7" spans="2:12" ht="15.75">
      <c r="B7" s="2" t="s">
        <v>547</v>
      </c>
    </row>
    <row r="8" spans="2:12">
      <c r="B8" s="3" t="s">
        <v>87</v>
      </c>
      <c r="C8" s="3" t="s">
        <v>88</v>
      </c>
      <c r="D8" s="3" t="s">
        <v>203</v>
      </c>
      <c r="E8" s="3" t="s">
        <v>92</v>
      </c>
      <c r="F8" s="3" t="s">
        <v>153</v>
      </c>
      <c r="G8" s="3" t="s">
        <v>155</v>
      </c>
      <c r="H8" s="3" t="s">
        <v>41</v>
      </c>
      <c r="I8" s="3" t="s">
        <v>500</v>
      </c>
      <c r="J8" s="3" t="s">
        <v>156</v>
      </c>
      <c r="K8" s="3" t="s">
        <v>157</v>
      </c>
      <c r="L8" s="3" t="s">
        <v>97</v>
      </c>
    </row>
    <row r="9" spans="2:12" ht="13.5" thickBot="1">
      <c r="B9" s="4"/>
      <c r="C9" s="4"/>
      <c r="D9" s="4"/>
      <c r="E9" s="4"/>
      <c r="F9" s="4" t="s">
        <v>158</v>
      </c>
      <c r="G9" s="4" t="s">
        <v>160</v>
      </c>
      <c r="H9" s="4" t="s">
        <v>161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548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549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459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550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460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149</v>
      </c>
      <c r="C18" s="17"/>
      <c r="D18" s="6"/>
      <c r="E18" s="6"/>
      <c r="F18" s="6"/>
    </row>
    <row r="22" spans="2:6">
      <c r="B22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723</v>
      </c>
    </row>
    <row r="4" spans="2:12" ht="15.75">
      <c r="B4" s="1" t="s">
        <v>2</v>
      </c>
    </row>
    <row r="6" spans="2:12" ht="15.75">
      <c r="B6" s="2" t="s">
        <v>499</v>
      </c>
    </row>
    <row r="7" spans="2:12" ht="15.75">
      <c r="B7" s="2" t="s">
        <v>551</v>
      </c>
    </row>
    <row r="8" spans="2:12">
      <c r="B8" s="3" t="s">
        <v>87</v>
      </c>
      <c r="C8" s="3" t="s">
        <v>88</v>
      </c>
      <c r="D8" s="3" t="s">
        <v>203</v>
      </c>
      <c r="E8" s="3" t="s">
        <v>153</v>
      </c>
      <c r="F8" s="3" t="s">
        <v>92</v>
      </c>
      <c r="G8" s="3" t="s">
        <v>155</v>
      </c>
      <c r="H8" s="3" t="s">
        <v>41</v>
      </c>
      <c r="I8" s="3" t="s">
        <v>500</v>
      </c>
      <c r="J8" s="3" t="s">
        <v>156</v>
      </c>
      <c r="K8" s="3" t="s">
        <v>157</v>
      </c>
      <c r="L8" s="3" t="s">
        <v>97</v>
      </c>
    </row>
    <row r="9" spans="2:12" ht="13.5" thickBot="1">
      <c r="B9" s="4"/>
      <c r="C9" s="4"/>
      <c r="D9" s="4"/>
      <c r="E9" s="4" t="s">
        <v>158</v>
      </c>
      <c r="F9" s="4"/>
      <c r="G9" s="4" t="s">
        <v>160</v>
      </c>
      <c r="H9" s="4" t="s">
        <v>161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552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553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554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555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556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557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558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559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554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560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557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561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558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149</v>
      </c>
      <c r="C26" s="17"/>
      <c r="D26" s="6"/>
      <c r="E26" s="6"/>
      <c r="F26" s="6"/>
    </row>
    <row r="30" spans="2:12">
      <c r="B30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8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723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22314.75</v>
      </c>
      <c r="K10" s="10">
        <v>1</v>
      </c>
      <c r="L10" s="10">
        <v>0.12870000000000001</v>
      </c>
    </row>
    <row r="11" spans="2:12">
      <c r="B11" s="3" t="s">
        <v>101</v>
      </c>
      <c r="C11" s="12"/>
      <c r="D11" s="3"/>
      <c r="E11" s="3"/>
      <c r="F11" s="3"/>
      <c r="G11" s="3"/>
      <c r="J11" s="9">
        <v>21816.080000000002</v>
      </c>
      <c r="K11" s="10">
        <v>0.96540000000000004</v>
      </c>
      <c r="L11" s="10">
        <v>0.12429999999999999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3</v>
      </c>
      <c r="K12" s="16">
        <v>1E-4</v>
      </c>
      <c r="L12" s="16">
        <v>0</v>
      </c>
    </row>
    <row r="13" spans="2:12">
      <c r="B13" s="6" t="s">
        <v>103</v>
      </c>
      <c r="C13" s="17" t="s">
        <v>104</v>
      </c>
      <c r="D13" s="6">
        <v>695</v>
      </c>
      <c r="E13" s="6" t="s">
        <v>105</v>
      </c>
      <c r="F13" s="6" t="s">
        <v>106</v>
      </c>
      <c r="G13" s="6" t="s">
        <v>107</v>
      </c>
      <c r="J13" s="7">
        <v>3</v>
      </c>
      <c r="K13" s="8">
        <v>1E-4</v>
      </c>
      <c r="L13" s="8">
        <v>0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9407.18</v>
      </c>
      <c r="K14" s="16">
        <v>0.4163</v>
      </c>
      <c r="L14" s="16">
        <v>5.3600000000000002E-2</v>
      </c>
    </row>
    <row r="15" spans="2:12">
      <c r="B15" s="6" t="s">
        <v>109</v>
      </c>
      <c r="C15" s="17">
        <v>418183042</v>
      </c>
      <c r="D15" s="6">
        <v>585</v>
      </c>
      <c r="E15" s="6" t="s">
        <v>105</v>
      </c>
      <c r="F15" s="6" t="s">
        <v>106</v>
      </c>
      <c r="G15" s="6" t="s">
        <v>42</v>
      </c>
      <c r="J15" s="7">
        <v>786.77</v>
      </c>
      <c r="K15" s="8">
        <v>3.4799999999999998E-2</v>
      </c>
      <c r="L15" s="8">
        <v>4.4999999999999997E-3</v>
      </c>
    </row>
    <row r="16" spans="2:12">
      <c r="B16" s="6" t="s">
        <v>110</v>
      </c>
      <c r="C16" s="17">
        <v>418183133</v>
      </c>
      <c r="D16" s="6">
        <v>585</v>
      </c>
      <c r="E16" s="6" t="s">
        <v>105</v>
      </c>
      <c r="F16" s="6" t="s">
        <v>106</v>
      </c>
      <c r="G16" s="6" t="s">
        <v>47</v>
      </c>
      <c r="J16" s="7">
        <v>343.86</v>
      </c>
      <c r="K16" s="8">
        <v>1.52E-2</v>
      </c>
      <c r="L16" s="8">
        <v>2E-3</v>
      </c>
    </row>
    <row r="17" spans="2:12">
      <c r="B17" s="6" t="s">
        <v>111</v>
      </c>
      <c r="C17" s="17">
        <v>418183158</v>
      </c>
      <c r="D17" s="6">
        <v>585</v>
      </c>
      <c r="E17" s="6" t="s">
        <v>105</v>
      </c>
      <c r="F17" s="6" t="s">
        <v>106</v>
      </c>
      <c r="G17" s="6" t="s">
        <v>43</v>
      </c>
      <c r="J17" s="7">
        <v>220.32</v>
      </c>
      <c r="K17" s="8">
        <v>9.7000000000000003E-3</v>
      </c>
      <c r="L17" s="8">
        <v>1.2999999999999999E-3</v>
      </c>
    </row>
    <row r="18" spans="2:12">
      <c r="B18" s="6" t="s">
        <v>112</v>
      </c>
      <c r="C18" s="17" t="s">
        <v>113</v>
      </c>
      <c r="D18" s="6">
        <v>695</v>
      </c>
      <c r="E18" s="6" t="s">
        <v>105</v>
      </c>
      <c r="F18" s="6" t="s">
        <v>106</v>
      </c>
      <c r="G18" s="6" t="s">
        <v>42</v>
      </c>
      <c r="J18" s="7">
        <v>4793.42</v>
      </c>
      <c r="K18" s="8">
        <v>0.21210000000000001</v>
      </c>
      <c r="L18" s="8">
        <v>2.7300000000000001E-2</v>
      </c>
    </row>
    <row r="19" spans="2:12">
      <c r="B19" s="6" t="s">
        <v>114</v>
      </c>
      <c r="C19" s="17" t="s">
        <v>115</v>
      </c>
      <c r="D19" s="6">
        <v>695</v>
      </c>
      <c r="E19" s="6" t="s">
        <v>105</v>
      </c>
      <c r="F19" s="6" t="s">
        <v>106</v>
      </c>
      <c r="G19" s="6" t="s">
        <v>47</v>
      </c>
      <c r="J19" s="7">
        <v>2164.02</v>
      </c>
      <c r="K19" s="8">
        <v>9.5799999999999996E-2</v>
      </c>
      <c r="L19" s="8">
        <v>1.23E-2</v>
      </c>
    </row>
    <row r="20" spans="2:12">
      <c r="B20" s="6" t="s">
        <v>116</v>
      </c>
      <c r="C20" s="17" t="s">
        <v>117</v>
      </c>
      <c r="D20" s="6">
        <v>695</v>
      </c>
      <c r="E20" s="6" t="s">
        <v>105</v>
      </c>
      <c r="F20" s="6" t="s">
        <v>106</v>
      </c>
      <c r="G20" s="6" t="s">
        <v>69</v>
      </c>
      <c r="J20" s="7">
        <v>879.52</v>
      </c>
      <c r="K20" s="8">
        <v>3.8899999999999997E-2</v>
      </c>
      <c r="L20" s="8">
        <v>5.0000000000000001E-3</v>
      </c>
    </row>
    <row r="21" spans="2:12">
      <c r="B21" s="6" t="s">
        <v>118</v>
      </c>
      <c r="C21" s="17" t="s">
        <v>119</v>
      </c>
      <c r="D21" s="6">
        <v>695</v>
      </c>
      <c r="E21" s="6" t="s">
        <v>105</v>
      </c>
      <c r="F21" s="6" t="s">
        <v>106</v>
      </c>
      <c r="G21" s="6" t="s">
        <v>46</v>
      </c>
      <c r="J21" s="7">
        <v>8.35</v>
      </c>
      <c r="K21" s="8">
        <v>4.0000000000000002E-4</v>
      </c>
      <c r="L21" s="8">
        <v>0</v>
      </c>
    </row>
    <row r="22" spans="2:12">
      <c r="B22" s="6" t="s">
        <v>120</v>
      </c>
      <c r="C22" s="17" t="s">
        <v>121</v>
      </c>
      <c r="D22" s="6">
        <v>695</v>
      </c>
      <c r="E22" s="6" t="s">
        <v>105</v>
      </c>
      <c r="F22" s="6" t="s">
        <v>106</v>
      </c>
      <c r="G22" s="6" t="s">
        <v>43</v>
      </c>
      <c r="J22" s="7">
        <v>116.19</v>
      </c>
      <c r="K22" s="8">
        <v>5.1000000000000004E-3</v>
      </c>
      <c r="L22" s="8">
        <v>6.9999999999999999E-4</v>
      </c>
    </row>
    <row r="23" spans="2:12">
      <c r="B23" s="6" t="s">
        <v>122</v>
      </c>
      <c r="C23" s="17" t="s">
        <v>123</v>
      </c>
      <c r="D23" s="6">
        <v>695</v>
      </c>
      <c r="E23" s="6" t="s">
        <v>105</v>
      </c>
      <c r="F23" s="6" t="s">
        <v>106</v>
      </c>
      <c r="G23" s="6" t="s">
        <v>44</v>
      </c>
      <c r="J23" s="7">
        <v>89.13</v>
      </c>
      <c r="K23" s="8">
        <v>3.8999999999999998E-3</v>
      </c>
      <c r="L23" s="8">
        <v>5.0000000000000001E-4</v>
      </c>
    </row>
    <row r="24" spans="2:12">
      <c r="B24" s="6" t="s">
        <v>124</v>
      </c>
      <c r="C24" s="17" t="s">
        <v>125</v>
      </c>
      <c r="D24" s="6">
        <v>695</v>
      </c>
      <c r="E24" s="6" t="s">
        <v>105</v>
      </c>
      <c r="F24" s="6" t="s">
        <v>106</v>
      </c>
      <c r="G24" s="6" t="s">
        <v>42</v>
      </c>
      <c r="J24" s="7">
        <v>5.6</v>
      </c>
      <c r="K24" s="8">
        <v>2.0000000000000001E-4</v>
      </c>
      <c r="L24" s="8">
        <v>0</v>
      </c>
    </row>
    <row r="25" spans="2:12">
      <c r="B25" s="13" t="s">
        <v>126</v>
      </c>
      <c r="C25" s="14"/>
      <c r="D25" s="13"/>
      <c r="E25" s="13"/>
      <c r="F25" s="13"/>
      <c r="G25" s="13"/>
      <c r="J25" s="15">
        <v>10732.14</v>
      </c>
      <c r="K25" s="16">
        <v>0.47489999999999999</v>
      </c>
      <c r="L25" s="16">
        <v>6.1100000000000002E-2</v>
      </c>
    </row>
    <row r="26" spans="2:12">
      <c r="B26" s="6" t="s">
        <v>127</v>
      </c>
      <c r="C26" s="17" t="s">
        <v>128</v>
      </c>
      <c r="D26" s="6">
        <v>695</v>
      </c>
      <c r="E26" s="6" t="s">
        <v>105</v>
      </c>
      <c r="F26" s="6" t="s">
        <v>106</v>
      </c>
      <c r="G26" s="6" t="s">
        <v>107</v>
      </c>
      <c r="J26" s="7">
        <v>10732.14</v>
      </c>
      <c r="K26" s="8">
        <v>0.47489999999999999</v>
      </c>
      <c r="L26" s="8">
        <v>6.1100000000000002E-2</v>
      </c>
    </row>
    <row r="27" spans="2:12">
      <c r="B27" s="13" t="s">
        <v>129</v>
      </c>
      <c r="C27" s="14"/>
      <c r="D27" s="13"/>
      <c r="E27" s="13"/>
      <c r="F27" s="13"/>
      <c r="G27" s="13"/>
      <c r="J27" s="15">
        <v>1673.75</v>
      </c>
      <c r="K27" s="16">
        <v>7.4099999999999999E-2</v>
      </c>
      <c r="L27" s="16">
        <v>9.4999999999999998E-3</v>
      </c>
    </row>
    <row r="28" spans="2:12">
      <c r="B28" s="6" t="s">
        <v>130</v>
      </c>
      <c r="C28" s="17" t="s">
        <v>131</v>
      </c>
      <c r="D28" s="6">
        <v>604</v>
      </c>
      <c r="E28" s="6" t="s">
        <v>105</v>
      </c>
      <c r="F28" s="6" t="s">
        <v>106</v>
      </c>
      <c r="G28" s="6" t="s">
        <v>107</v>
      </c>
      <c r="J28" s="7">
        <v>1673.75</v>
      </c>
      <c r="K28" s="8">
        <v>7.4099999999999999E-2</v>
      </c>
      <c r="L28" s="8">
        <v>9.4999999999999998E-3</v>
      </c>
    </row>
    <row r="29" spans="2:12">
      <c r="B29" s="13" t="s">
        <v>132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133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134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3" t="s">
        <v>135</v>
      </c>
      <c r="C32" s="12"/>
      <c r="D32" s="3"/>
      <c r="E32" s="3"/>
      <c r="F32" s="3"/>
      <c r="G32" s="3"/>
      <c r="J32" s="9">
        <v>498.67</v>
      </c>
      <c r="K32" s="10">
        <v>3.4599999999999999E-2</v>
      </c>
      <c r="L32" s="10">
        <v>4.4999999999999997E-3</v>
      </c>
    </row>
    <row r="33" spans="2:12">
      <c r="B33" s="13" t="s">
        <v>108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134</v>
      </c>
      <c r="C34" s="14"/>
      <c r="D34" s="13"/>
      <c r="E34" s="13"/>
      <c r="F34" s="13"/>
      <c r="G34" s="13"/>
      <c r="J34" s="15">
        <v>498.67</v>
      </c>
      <c r="K34" s="16">
        <v>3.4599999999999999E-2</v>
      </c>
      <c r="L34" s="16">
        <v>4.4999999999999997E-3</v>
      </c>
    </row>
    <row r="35" spans="2:12">
      <c r="B35" s="6" t="s">
        <v>136</v>
      </c>
      <c r="C35" s="17" t="s">
        <v>137</v>
      </c>
      <c r="D35" s="6"/>
      <c r="E35" s="6"/>
      <c r="F35" s="6"/>
      <c r="G35" s="6" t="s">
        <v>47</v>
      </c>
      <c r="J35" s="7">
        <v>0</v>
      </c>
      <c r="K35" s="8">
        <v>0</v>
      </c>
      <c r="L35" s="8">
        <v>0</v>
      </c>
    </row>
    <row r="36" spans="2:12">
      <c r="B36" s="6" t="s">
        <v>138</v>
      </c>
      <c r="C36" s="17" t="s">
        <v>139</v>
      </c>
      <c r="D36" s="6"/>
      <c r="E36" s="6"/>
      <c r="F36" s="6"/>
      <c r="G36" s="6" t="s">
        <v>43</v>
      </c>
      <c r="J36" s="7">
        <v>0</v>
      </c>
      <c r="K36" s="8">
        <v>0</v>
      </c>
      <c r="L36" s="8">
        <v>0</v>
      </c>
    </row>
    <row r="37" spans="2:12">
      <c r="B37" s="6" t="s">
        <v>140</v>
      </c>
      <c r="C37" s="17" t="s">
        <v>141</v>
      </c>
      <c r="D37" s="6"/>
      <c r="E37" s="6"/>
      <c r="F37" s="6"/>
      <c r="G37" s="6" t="s">
        <v>42</v>
      </c>
      <c r="J37" s="7">
        <v>0</v>
      </c>
      <c r="K37" s="8">
        <v>0</v>
      </c>
      <c r="L37" s="8">
        <v>0</v>
      </c>
    </row>
    <row r="38" spans="2:12">
      <c r="B38" s="6" t="s">
        <v>142</v>
      </c>
      <c r="C38" s="17" t="s">
        <v>142</v>
      </c>
      <c r="D38" s="6"/>
      <c r="E38" s="6"/>
      <c r="F38" s="6"/>
      <c r="G38" s="6" t="s">
        <v>42</v>
      </c>
      <c r="J38" s="7">
        <v>519.53</v>
      </c>
      <c r="K38" s="8">
        <v>2.3E-2</v>
      </c>
      <c r="L38" s="8">
        <v>3.0000000000000001E-3</v>
      </c>
    </row>
    <row r="39" spans="2:12">
      <c r="B39" s="6" t="s">
        <v>143</v>
      </c>
      <c r="C39" s="17" t="s">
        <v>144</v>
      </c>
      <c r="D39" s="6"/>
      <c r="E39" s="6"/>
      <c r="F39" s="6"/>
      <c r="G39" s="6" t="s">
        <v>47</v>
      </c>
      <c r="J39" s="7">
        <v>120.65</v>
      </c>
      <c r="K39" s="8">
        <v>5.3E-3</v>
      </c>
      <c r="L39" s="8">
        <v>6.9999999999999999E-4</v>
      </c>
    </row>
    <row r="40" spans="2:12">
      <c r="B40" s="6" t="s">
        <v>145</v>
      </c>
      <c r="C40" s="17" t="s">
        <v>146</v>
      </c>
      <c r="D40" s="6"/>
      <c r="E40" s="6"/>
      <c r="F40" s="6"/>
      <c r="G40" s="6" t="s">
        <v>44</v>
      </c>
      <c r="J40" s="7">
        <v>-5.31</v>
      </c>
      <c r="K40" s="8">
        <v>2.0000000000000001E-4</v>
      </c>
      <c r="L40" s="8">
        <v>0</v>
      </c>
    </row>
    <row r="41" spans="2:12">
      <c r="B41" s="6" t="s">
        <v>147</v>
      </c>
      <c r="C41" s="17" t="s">
        <v>148</v>
      </c>
      <c r="D41" s="6"/>
      <c r="E41" s="6"/>
      <c r="F41" s="6"/>
      <c r="G41" s="6" t="s">
        <v>43</v>
      </c>
      <c r="J41" s="7">
        <v>-136.21</v>
      </c>
      <c r="K41" s="8">
        <v>6.0000000000000001E-3</v>
      </c>
      <c r="L41" s="8">
        <v>8.0000000000000004E-4</v>
      </c>
    </row>
    <row r="44" spans="2:12">
      <c r="B44" s="6" t="s">
        <v>149</v>
      </c>
      <c r="C44" s="17"/>
      <c r="D44" s="6"/>
      <c r="E44" s="6"/>
      <c r="F44" s="6"/>
      <c r="G44" s="6"/>
    </row>
    <row r="48" spans="2:12">
      <c r="B48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rightToLeft="1" workbookViewId="0">
      <selection activeCell="E13" sqref="E13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723</v>
      </c>
    </row>
    <row r="4" spans="2:11" ht="15.75">
      <c r="B4" s="1" t="s">
        <v>2</v>
      </c>
    </row>
    <row r="6" spans="2:11" ht="15.75">
      <c r="B6" s="2" t="s">
        <v>499</v>
      </c>
    </row>
    <row r="7" spans="2:11" ht="15.75">
      <c r="B7" s="2" t="s">
        <v>562</v>
      </c>
    </row>
    <row r="8" spans="2:11">
      <c r="B8" s="3" t="s">
        <v>87</v>
      </c>
      <c r="C8" s="3" t="s">
        <v>88</v>
      </c>
      <c r="D8" s="3" t="s">
        <v>203</v>
      </c>
      <c r="E8" s="3" t="s">
        <v>153</v>
      </c>
      <c r="F8" s="3" t="s">
        <v>92</v>
      </c>
      <c r="G8" s="3" t="s">
        <v>155</v>
      </c>
      <c r="H8" s="3" t="s">
        <v>41</v>
      </c>
      <c r="I8" s="3" t="s">
        <v>500</v>
      </c>
      <c r="J8" s="3" t="s">
        <v>157</v>
      </c>
      <c r="K8" s="3" t="s">
        <v>97</v>
      </c>
    </row>
    <row r="9" spans="2:11" ht="13.5" thickBot="1">
      <c r="B9" s="4"/>
      <c r="C9" s="4"/>
      <c r="D9" s="4"/>
      <c r="E9" s="4" t="s">
        <v>158</v>
      </c>
      <c r="F9" s="4"/>
      <c r="G9" s="4" t="s">
        <v>160</v>
      </c>
      <c r="H9" s="4" t="s">
        <v>161</v>
      </c>
      <c r="I9" s="4" t="s">
        <v>99</v>
      </c>
      <c r="J9" s="4" t="s">
        <v>98</v>
      </c>
      <c r="K9" s="4" t="s">
        <v>98</v>
      </c>
    </row>
    <row r="11" spans="2:11">
      <c r="B11" s="3" t="s">
        <v>563</v>
      </c>
      <c r="C11" s="12"/>
      <c r="D11" s="3"/>
      <c r="E11" s="3"/>
      <c r="F11" s="3"/>
      <c r="G11" s="9">
        <v>2509928.8199999998</v>
      </c>
      <c r="I11" s="9">
        <v>-688.29</v>
      </c>
      <c r="J11" s="10">
        <v>1</v>
      </c>
      <c r="K11" s="10">
        <v>8.5000000000000006E-3</v>
      </c>
    </row>
    <row r="12" spans="2:11">
      <c r="B12" s="3" t="s">
        <v>564</v>
      </c>
      <c r="C12" s="12"/>
      <c r="D12" s="3"/>
      <c r="E12" s="3"/>
      <c r="F12" s="3"/>
      <c r="G12" s="9">
        <v>2509928.8199999998</v>
      </c>
      <c r="I12" s="9">
        <v>-688.29</v>
      </c>
      <c r="J12" s="10">
        <v>1</v>
      </c>
      <c r="K12" s="10">
        <v>8.5000000000000006E-3</v>
      </c>
    </row>
    <row r="13" spans="2:11">
      <c r="B13" s="13" t="s">
        <v>565</v>
      </c>
      <c r="C13" s="14"/>
      <c r="D13" s="13"/>
      <c r="E13" s="13"/>
      <c r="F13" s="13"/>
      <c r="G13" s="15">
        <v>1736510.38</v>
      </c>
      <c r="I13" s="15">
        <v>307.14999999999998</v>
      </c>
      <c r="J13" s="16">
        <v>0.2253</v>
      </c>
      <c r="K13" s="16">
        <v>1.9E-3</v>
      </c>
    </row>
    <row r="14" spans="2:11">
      <c r="B14" s="6" t="s">
        <v>566</v>
      </c>
      <c r="C14" s="17">
        <v>777102633</v>
      </c>
      <c r="D14" s="6" t="s">
        <v>466</v>
      </c>
      <c r="E14" s="6"/>
      <c r="F14" s="6" t="s">
        <v>42</v>
      </c>
      <c r="G14" s="7">
        <v>63270</v>
      </c>
      <c r="H14" s="7">
        <v>2.2200000000000002</v>
      </c>
      <c r="I14" s="7">
        <v>5.39</v>
      </c>
      <c r="J14" s="8">
        <v>3.5999999999999999E-3</v>
      </c>
      <c r="K14" s="8">
        <v>0</v>
      </c>
    </row>
    <row r="15" spans="2:11">
      <c r="B15" s="6" t="s">
        <v>567</v>
      </c>
      <c r="C15" s="17">
        <v>777102468</v>
      </c>
      <c r="D15" s="6" t="s">
        <v>466</v>
      </c>
      <c r="E15" s="6"/>
      <c r="F15" s="6" t="s">
        <v>42</v>
      </c>
      <c r="G15" s="7">
        <v>51054.8</v>
      </c>
      <c r="H15" s="7">
        <v>3.82</v>
      </c>
      <c r="I15" s="7">
        <v>7.5</v>
      </c>
      <c r="J15" s="8">
        <v>5.0000000000000001E-3</v>
      </c>
      <c r="K15" s="8">
        <v>0</v>
      </c>
    </row>
    <row r="16" spans="2:11">
      <c r="B16" s="6" t="s">
        <v>568</v>
      </c>
      <c r="C16" s="17">
        <v>401735238</v>
      </c>
      <c r="D16" s="6" t="s">
        <v>466</v>
      </c>
      <c r="E16" s="20">
        <v>42404</v>
      </c>
      <c r="F16" s="6" t="s">
        <v>42</v>
      </c>
      <c r="G16" s="7">
        <v>76012.56</v>
      </c>
      <c r="H16" s="7">
        <v>11.05</v>
      </c>
      <c r="I16" s="7">
        <v>32.299999999999997</v>
      </c>
      <c r="J16" s="8">
        <v>2.1700000000000001E-2</v>
      </c>
      <c r="K16" s="8">
        <v>2.0000000000000001E-4</v>
      </c>
    </row>
    <row r="17" spans="2:11">
      <c r="B17" s="6" t="s">
        <v>569</v>
      </c>
      <c r="C17" s="17">
        <v>401942230</v>
      </c>
      <c r="D17" s="6" t="s">
        <v>466</v>
      </c>
      <c r="E17" s="20">
        <v>42709</v>
      </c>
      <c r="F17" s="6" t="s">
        <v>42</v>
      </c>
      <c r="G17" s="7">
        <v>100380</v>
      </c>
      <c r="H17" s="7">
        <v>1.28</v>
      </c>
      <c r="I17" s="7">
        <v>4.92</v>
      </c>
      <c r="J17" s="8">
        <v>3.3E-3</v>
      </c>
      <c r="K17" s="8">
        <v>0</v>
      </c>
    </row>
    <row r="18" spans="2:11">
      <c r="B18" s="6" t="s">
        <v>570</v>
      </c>
      <c r="C18" s="17">
        <v>777102708</v>
      </c>
      <c r="D18" s="6" t="s">
        <v>466</v>
      </c>
      <c r="E18" s="6"/>
      <c r="F18" s="6" t="s">
        <v>42</v>
      </c>
      <c r="G18" s="7">
        <v>401588</v>
      </c>
      <c r="H18" s="7">
        <v>5.28</v>
      </c>
      <c r="I18" s="7">
        <v>81.5</v>
      </c>
      <c r="J18" s="8">
        <v>5.4800000000000001E-2</v>
      </c>
      <c r="K18" s="8">
        <v>5.0000000000000001E-4</v>
      </c>
    </row>
    <row r="19" spans="2:11">
      <c r="B19" s="6" t="s">
        <v>571</v>
      </c>
      <c r="C19" s="17">
        <v>401925987</v>
      </c>
      <c r="D19" s="6" t="s">
        <v>466</v>
      </c>
      <c r="E19" s="6"/>
      <c r="F19" s="6" t="s">
        <v>42</v>
      </c>
      <c r="G19" s="7">
        <v>128219.3</v>
      </c>
      <c r="H19" s="7">
        <v>14.02</v>
      </c>
      <c r="I19" s="7">
        <v>69.099999999999994</v>
      </c>
      <c r="J19" s="8">
        <v>4.65E-2</v>
      </c>
      <c r="K19" s="8">
        <v>4.0000000000000002E-4</v>
      </c>
    </row>
    <row r="20" spans="2:11">
      <c r="B20" s="6" t="s">
        <v>572</v>
      </c>
      <c r="C20" s="17">
        <v>777102716</v>
      </c>
      <c r="D20" s="6" t="s">
        <v>466</v>
      </c>
      <c r="E20" s="6"/>
      <c r="F20" s="6" t="s">
        <v>42</v>
      </c>
      <c r="G20" s="7">
        <v>79385.52</v>
      </c>
      <c r="H20" s="7">
        <v>2.21</v>
      </c>
      <c r="I20" s="7">
        <v>6.74</v>
      </c>
      <c r="J20" s="8">
        <v>4.4999999999999997E-3</v>
      </c>
      <c r="K20" s="8">
        <v>0</v>
      </c>
    </row>
    <row r="21" spans="2:11">
      <c r="B21" s="6" t="s">
        <v>573</v>
      </c>
      <c r="C21" s="17">
        <v>401790738</v>
      </c>
      <c r="D21" s="6" t="s">
        <v>466</v>
      </c>
      <c r="E21" s="20">
        <v>42474</v>
      </c>
      <c r="F21" s="6" t="s">
        <v>47</v>
      </c>
      <c r="G21" s="7">
        <v>62913.75</v>
      </c>
      <c r="H21" s="7">
        <v>6.01</v>
      </c>
      <c r="I21" s="7">
        <v>15.28</v>
      </c>
      <c r="J21" s="8">
        <v>1.03E-2</v>
      </c>
      <c r="K21" s="8">
        <v>1E-4</v>
      </c>
    </row>
    <row r="22" spans="2:11">
      <c r="B22" s="6" t="s">
        <v>574</v>
      </c>
      <c r="C22" s="17">
        <v>401790621</v>
      </c>
      <c r="D22" s="6" t="s">
        <v>466</v>
      </c>
      <c r="E22" s="20">
        <v>42474</v>
      </c>
      <c r="F22" s="6" t="s">
        <v>42</v>
      </c>
      <c r="G22" s="7">
        <v>77524.5</v>
      </c>
      <c r="H22" s="7">
        <v>20.18</v>
      </c>
      <c r="I22" s="7">
        <v>60.16</v>
      </c>
      <c r="J22" s="8">
        <v>4.0500000000000001E-2</v>
      </c>
      <c r="K22" s="8">
        <v>2.9999999999999997E-4</v>
      </c>
    </row>
    <row r="23" spans="2:11">
      <c r="B23" s="6" t="s">
        <v>575</v>
      </c>
      <c r="C23" s="17">
        <v>401893748</v>
      </c>
      <c r="D23" s="6" t="s">
        <v>466</v>
      </c>
      <c r="E23" s="20">
        <v>42633</v>
      </c>
      <c r="F23" s="6" t="s">
        <v>47</v>
      </c>
      <c r="G23" s="7">
        <v>421999.3</v>
      </c>
      <c r="H23" s="7">
        <v>1.97</v>
      </c>
      <c r="I23" s="7">
        <v>33.67</v>
      </c>
      <c r="J23" s="8">
        <v>2.2599999999999999E-2</v>
      </c>
      <c r="K23" s="8">
        <v>2.0000000000000001E-4</v>
      </c>
    </row>
    <row r="24" spans="2:11">
      <c r="B24" s="6" t="s">
        <v>576</v>
      </c>
      <c r="C24" s="17">
        <v>401772686</v>
      </c>
      <c r="D24" s="6" t="s">
        <v>466</v>
      </c>
      <c r="E24" s="20">
        <v>42450</v>
      </c>
      <c r="F24" s="6" t="s">
        <v>42</v>
      </c>
      <c r="G24" s="7">
        <v>120508.13</v>
      </c>
      <c r="H24" s="7">
        <v>-0.56999999999999995</v>
      </c>
      <c r="I24" s="7">
        <v>-2.65</v>
      </c>
      <c r="J24" s="8">
        <v>1.8E-3</v>
      </c>
      <c r="K24" s="8">
        <v>0</v>
      </c>
    </row>
    <row r="25" spans="2:11">
      <c r="B25" s="6" t="s">
        <v>577</v>
      </c>
      <c r="C25" s="17">
        <v>401816780</v>
      </c>
      <c r="D25" s="6" t="s">
        <v>466</v>
      </c>
      <c r="E25" s="20">
        <v>42515</v>
      </c>
      <c r="F25" s="6" t="s">
        <v>47</v>
      </c>
      <c r="G25" s="7">
        <v>65534.25</v>
      </c>
      <c r="H25" s="7">
        <v>1.71</v>
      </c>
      <c r="I25" s="7">
        <v>4.54</v>
      </c>
      <c r="J25" s="8">
        <v>3.0999999999999999E-3</v>
      </c>
      <c r="K25" s="8">
        <v>0</v>
      </c>
    </row>
    <row r="26" spans="2:11">
      <c r="B26" s="6" t="s">
        <v>578</v>
      </c>
      <c r="C26" s="17">
        <v>401708870</v>
      </c>
      <c r="D26" s="6" t="s">
        <v>466</v>
      </c>
      <c r="E26" s="20">
        <v>42368</v>
      </c>
      <c r="F26" s="6" t="s">
        <v>42</v>
      </c>
      <c r="G26" s="7">
        <v>88120.27</v>
      </c>
      <c r="H26" s="7">
        <v>-3.34</v>
      </c>
      <c r="I26" s="7">
        <v>-11.32</v>
      </c>
      <c r="J26" s="8">
        <v>7.6E-3</v>
      </c>
      <c r="K26" s="8">
        <v>1E-4</v>
      </c>
    </row>
    <row r="27" spans="2:11">
      <c r="B27" s="13" t="s">
        <v>579</v>
      </c>
      <c r="C27" s="14"/>
      <c r="D27" s="13"/>
      <c r="E27" s="13"/>
      <c r="F27" s="13"/>
      <c r="G27" s="15">
        <v>1334000</v>
      </c>
      <c r="I27" s="15">
        <v>11.97</v>
      </c>
      <c r="J27" s="16">
        <v>9.4000000000000004E-3</v>
      </c>
      <c r="K27" s="16">
        <v>1E-4</v>
      </c>
    </row>
    <row r="28" spans="2:11">
      <c r="B28" s="6" t="s">
        <v>580</v>
      </c>
      <c r="C28" s="17">
        <v>777102773</v>
      </c>
      <c r="D28" s="6" t="s">
        <v>466</v>
      </c>
      <c r="E28" s="6"/>
      <c r="F28" s="6" t="s">
        <v>42</v>
      </c>
      <c r="G28" s="7">
        <v>-22000</v>
      </c>
      <c r="H28" s="7">
        <v>1.2</v>
      </c>
      <c r="I28" s="7">
        <v>-1.01</v>
      </c>
      <c r="J28" s="8">
        <v>6.9999999999999999E-4</v>
      </c>
      <c r="K28" s="8">
        <v>0</v>
      </c>
    </row>
    <row r="29" spans="2:11">
      <c r="B29" s="6" t="s">
        <v>581</v>
      </c>
      <c r="C29" s="17">
        <v>777102724</v>
      </c>
      <c r="D29" s="6" t="s">
        <v>466</v>
      </c>
      <c r="E29" s="6"/>
      <c r="F29" s="6" t="s">
        <v>107</v>
      </c>
      <c r="G29" s="7">
        <v>675000</v>
      </c>
      <c r="H29" s="7">
        <v>1.07</v>
      </c>
      <c r="I29" s="7">
        <v>7.22</v>
      </c>
      <c r="J29" s="8">
        <v>4.8999999999999998E-3</v>
      </c>
      <c r="K29" s="8">
        <v>0</v>
      </c>
    </row>
    <row r="30" spans="2:11">
      <c r="B30" s="6" t="s">
        <v>582</v>
      </c>
      <c r="C30" s="17">
        <v>419073879</v>
      </c>
      <c r="D30" s="6" t="s">
        <v>466</v>
      </c>
      <c r="E30" s="6"/>
      <c r="F30" s="6" t="s">
        <v>107</v>
      </c>
      <c r="G30" s="7">
        <v>681000</v>
      </c>
      <c r="H30" s="7">
        <v>0.85</v>
      </c>
      <c r="I30" s="7">
        <v>5.76</v>
      </c>
      <c r="J30" s="8">
        <v>3.8999999999999998E-3</v>
      </c>
      <c r="K30" s="8">
        <v>0</v>
      </c>
    </row>
    <row r="31" spans="2:11">
      <c r="B31" s="13" t="s">
        <v>583</v>
      </c>
      <c r="C31" s="14"/>
      <c r="D31" s="13"/>
      <c r="E31" s="13"/>
      <c r="F31" s="13"/>
      <c r="G31" s="15">
        <v>-629500</v>
      </c>
      <c r="I31" s="15">
        <v>-5.21</v>
      </c>
      <c r="J31" s="16">
        <v>9.1399999999999995E-2</v>
      </c>
      <c r="K31" s="16">
        <v>8.0000000000000004E-4</v>
      </c>
    </row>
    <row r="32" spans="2:11">
      <c r="B32" s="6" t="s">
        <v>584</v>
      </c>
      <c r="C32" s="17">
        <v>777102856</v>
      </c>
      <c r="D32" s="6" t="s">
        <v>466</v>
      </c>
      <c r="E32" s="6"/>
      <c r="F32" s="6" t="s">
        <v>43</v>
      </c>
      <c r="G32" s="7">
        <v>201000</v>
      </c>
      <c r="H32" s="7">
        <v>-73.92</v>
      </c>
      <c r="I32" s="7">
        <v>-4.88</v>
      </c>
      <c r="J32" s="8">
        <v>3.3E-3</v>
      </c>
      <c r="K32" s="8">
        <v>0</v>
      </c>
    </row>
    <row r="33" spans="2:11">
      <c r="B33" s="6" t="s">
        <v>585</v>
      </c>
      <c r="C33" s="17">
        <v>777102799</v>
      </c>
      <c r="D33" s="6" t="s">
        <v>466</v>
      </c>
      <c r="E33" s="6"/>
      <c r="F33" s="6" t="s">
        <v>42</v>
      </c>
      <c r="G33" s="7">
        <v>-338000</v>
      </c>
      <c r="H33" s="7">
        <v>-1.0900000000000001</v>
      </c>
      <c r="I33" s="7">
        <v>14.15</v>
      </c>
      <c r="J33" s="8">
        <v>9.4999999999999998E-3</v>
      </c>
      <c r="K33" s="8">
        <v>1E-4</v>
      </c>
    </row>
    <row r="34" spans="2:11">
      <c r="B34" s="6" t="s">
        <v>586</v>
      </c>
      <c r="C34" s="17">
        <v>777102765</v>
      </c>
      <c r="D34" s="6" t="s">
        <v>466</v>
      </c>
      <c r="E34" s="6"/>
      <c r="F34" s="6" t="s">
        <v>43</v>
      </c>
      <c r="G34" s="7">
        <v>415000</v>
      </c>
      <c r="H34" s="7">
        <v>170.43</v>
      </c>
      <c r="I34" s="7">
        <v>23.24</v>
      </c>
      <c r="J34" s="8">
        <v>1.5599999999999999E-2</v>
      </c>
      <c r="K34" s="8">
        <v>1E-4</v>
      </c>
    </row>
    <row r="35" spans="2:11">
      <c r="B35" s="6" t="s">
        <v>587</v>
      </c>
      <c r="C35" s="17">
        <v>777102849</v>
      </c>
      <c r="D35" s="6" t="s">
        <v>466</v>
      </c>
      <c r="E35" s="6"/>
      <c r="F35" s="6" t="s">
        <v>43</v>
      </c>
      <c r="G35" s="7">
        <v>410000</v>
      </c>
      <c r="H35" s="7">
        <v>-205.48</v>
      </c>
      <c r="I35" s="7">
        <v>-27.69</v>
      </c>
      <c r="J35" s="8">
        <v>1.8599999999999998E-2</v>
      </c>
      <c r="K35" s="8">
        <v>2.0000000000000001E-4</v>
      </c>
    </row>
    <row r="36" spans="2:11">
      <c r="B36" s="6" t="s">
        <v>588</v>
      </c>
      <c r="C36" s="17">
        <v>419642913</v>
      </c>
      <c r="D36" s="6" t="s">
        <v>466</v>
      </c>
      <c r="E36" s="6" t="s">
        <v>589</v>
      </c>
      <c r="F36" s="6" t="s">
        <v>42</v>
      </c>
      <c r="G36" s="7">
        <v>-432000</v>
      </c>
      <c r="H36" s="7">
        <v>1</v>
      </c>
      <c r="I36" s="7">
        <v>-16.53</v>
      </c>
      <c r="J36" s="8">
        <v>1.11E-2</v>
      </c>
      <c r="K36" s="8">
        <v>1E-4</v>
      </c>
    </row>
    <row r="37" spans="2:11">
      <c r="B37" s="6" t="s">
        <v>590</v>
      </c>
      <c r="C37" s="17">
        <v>419581103</v>
      </c>
      <c r="D37" s="6" t="s">
        <v>466</v>
      </c>
      <c r="E37" s="6"/>
      <c r="F37" s="6" t="s">
        <v>42</v>
      </c>
      <c r="G37" s="7">
        <v>-381500</v>
      </c>
      <c r="H37" s="7">
        <v>-1.0900000000000001</v>
      </c>
      <c r="I37" s="7">
        <v>15.96</v>
      </c>
      <c r="J37" s="8">
        <v>1.0699999999999999E-2</v>
      </c>
      <c r="K37" s="8">
        <v>1E-4</v>
      </c>
    </row>
    <row r="38" spans="2:11">
      <c r="B38" s="6" t="s">
        <v>591</v>
      </c>
      <c r="C38" s="17">
        <v>419581392</v>
      </c>
      <c r="D38" s="6" t="s">
        <v>466</v>
      </c>
      <c r="E38" s="6"/>
      <c r="F38" s="6" t="s">
        <v>42</v>
      </c>
      <c r="G38" s="7">
        <v>19000</v>
      </c>
      <c r="H38" s="7">
        <v>-4.38</v>
      </c>
      <c r="I38" s="7">
        <v>-3.2</v>
      </c>
      <c r="J38" s="8">
        <v>2.0999999999999999E-3</v>
      </c>
      <c r="K38" s="8">
        <v>0</v>
      </c>
    </row>
    <row r="39" spans="2:11">
      <c r="B39" s="6" t="s">
        <v>592</v>
      </c>
      <c r="C39" s="17">
        <v>419581780</v>
      </c>
      <c r="D39" s="6" t="s">
        <v>466</v>
      </c>
      <c r="E39" s="6"/>
      <c r="F39" s="6" t="s">
        <v>43</v>
      </c>
      <c r="G39" s="7">
        <v>140000</v>
      </c>
      <c r="H39" s="7">
        <v>211.9</v>
      </c>
      <c r="I39" s="7">
        <v>9.75</v>
      </c>
      <c r="J39" s="8">
        <v>6.6E-3</v>
      </c>
      <c r="K39" s="8">
        <v>1E-4</v>
      </c>
    </row>
    <row r="40" spans="2:11">
      <c r="B40" s="6" t="s">
        <v>593</v>
      </c>
      <c r="C40" s="17">
        <v>419581475</v>
      </c>
      <c r="D40" s="6" t="s">
        <v>466</v>
      </c>
      <c r="E40" s="6"/>
      <c r="F40" s="6" t="s">
        <v>107</v>
      </c>
      <c r="G40" s="7">
        <v>-426000</v>
      </c>
      <c r="H40" s="7">
        <v>4.28</v>
      </c>
      <c r="I40" s="7">
        <v>-18.23</v>
      </c>
      <c r="J40" s="8">
        <v>1.23E-2</v>
      </c>
      <c r="K40" s="8">
        <v>1E-4</v>
      </c>
    </row>
    <row r="41" spans="2:11">
      <c r="B41" s="6" t="s">
        <v>594</v>
      </c>
      <c r="C41" s="17">
        <v>419074539</v>
      </c>
      <c r="D41" s="6" t="s">
        <v>466</v>
      </c>
      <c r="E41" s="6"/>
      <c r="F41" s="6" t="s">
        <v>46</v>
      </c>
      <c r="G41" s="7">
        <v>-237000</v>
      </c>
      <c r="H41" s="7">
        <v>-0.33</v>
      </c>
      <c r="I41" s="7">
        <v>2.2200000000000002</v>
      </c>
      <c r="J41" s="8">
        <v>1.5E-3</v>
      </c>
      <c r="K41" s="8">
        <v>0</v>
      </c>
    </row>
    <row r="42" spans="2:11">
      <c r="B42" s="13" t="s">
        <v>595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13" t="s">
        <v>596</v>
      </c>
      <c r="C43" s="14"/>
      <c r="D43" s="13"/>
      <c r="E43" s="13"/>
      <c r="F43" s="13"/>
      <c r="G43" s="15">
        <v>68918.44</v>
      </c>
      <c r="I43" s="15">
        <v>-1002.2</v>
      </c>
      <c r="J43" s="16">
        <v>0.67390000000000005</v>
      </c>
      <c r="K43" s="16">
        <v>5.7000000000000002E-3</v>
      </c>
    </row>
    <row r="44" spans="2:11">
      <c r="B44" s="6" t="s">
        <v>597</v>
      </c>
      <c r="C44" s="17">
        <v>777100744</v>
      </c>
      <c r="D44" s="6" t="s">
        <v>466</v>
      </c>
      <c r="E44" s="6"/>
      <c r="F44" s="6" t="s">
        <v>107</v>
      </c>
      <c r="G44" s="7">
        <v>68918.44</v>
      </c>
      <c r="H44" s="7">
        <v>-1454.18</v>
      </c>
      <c r="I44" s="7">
        <v>-1002.2</v>
      </c>
      <c r="J44" s="8">
        <v>0.67390000000000005</v>
      </c>
      <c r="K44" s="8">
        <v>5.7000000000000002E-3</v>
      </c>
    </row>
    <row r="45" spans="2:11">
      <c r="B45" s="3" t="s">
        <v>598</v>
      </c>
      <c r="C45" s="12"/>
      <c r="D45" s="3"/>
      <c r="E45" s="3"/>
      <c r="F45" s="3"/>
      <c r="G45" s="9">
        <v>0</v>
      </c>
      <c r="I45" s="9">
        <v>0</v>
      </c>
      <c r="J45" s="10">
        <v>0</v>
      </c>
      <c r="K45" s="10">
        <v>0</v>
      </c>
    </row>
    <row r="46" spans="2:11">
      <c r="B46" s="13" t="s">
        <v>565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13" t="s">
        <v>599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48" spans="2:11">
      <c r="B48" s="13" t="s">
        <v>595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596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2" spans="2:11">
      <c r="B52" s="6" t="s">
        <v>149</v>
      </c>
      <c r="C52" s="17"/>
      <c r="D52" s="6"/>
      <c r="E52" s="6"/>
      <c r="F52" s="6"/>
    </row>
    <row r="56" spans="2:11">
      <c r="B56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723</v>
      </c>
    </row>
    <row r="4" spans="2:17" ht="15.75">
      <c r="B4" s="1" t="s">
        <v>2</v>
      </c>
    </row>
    <row r="6" spans="2:17" ht="15.75">
      <c r="B6" s="2" t="s">
        <v>499</v>
      </c>
    </row>
    <row r="7" spans="2:17" ht="15.75">
      <c r="B7" s="2" t="s">
        <v>600</v>
      </c>
    </row>
    <row r="8" spans="2:17">
      <c r="B8" s="3" t="s">
        <v>87</v>
      </c>
      <c r="C8" s="3" t="s">
        <v>88</v>
      </c>
      <c r="D8" s="3" t="s">
        <v>489</v>
      </c>
      <c r="E8" s="3" t="s">
        <v>90</v>
      </c>
      <c r="F8" s="3" t="s">
        <v>91</v>
      </c>
      <c r="G8" s="3" t="s">
        <v>153</v>
      </c>
      <c r="H8" s="3" t="s">
        <v>154</v>
      </c>
      <c r="I8" s="3" t="s">
        <v>92</v>
      </c>
      <c r="J8" s="3" t="s">
        <v>93</v>
      </c>
      <c r="K8" s="3" t="s">
        <v>94</v>
      </c>
      <c r="L8" s="3" t="s">
        <v>155</v>
      </c>
      <c r="M8" s="3" t="s">
        <v>41</v>
      </c>
      <c r="N8" s="3" t="s">
        <v>500</v>
      </c>
      <c r="O8" s="3" t="s">
        <v>156</v>
      </c>
      <c r="P8" s="3" t="s">
        <v>157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158</v>
      </c>
      <c r="H9" s="4" t="s">
        <v>159</v>
      </c>
      <c r="I9" s="4"/>
      <c r="J9" s="4" t="s">
        <v>98</v>
      </c>
      <c r="K9" s="4" t="s">
        <v>98</v>
      </c>
      <c r="L9" s="4" t="s">
        <v>160</v>
      </c>
      <c r="M9" s="4" t="s">
        <v>161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601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602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492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493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494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495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496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497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603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492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493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494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495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496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497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149</v>
      </c>
      <c r="C28" s="17"/>
      <c r="D28" s="6"/>
      <c r="E28" s="6"/>
      <c r="F28" s="6"/>
      <c r="G28" s="6"/>
      <c r="I28" s="6"/>
    </row>
    <row r="32" spans="2:17">
      <c r="B32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723</v>
      </c>
    </row>
    <row r="4" spans="2:15" ht="15.75">
      <c r="B4" s="1" t="s">
        <v>2</v>
      </c>
    </row>
    <row r="6" spans="2:15" ht="15.75">
      <c r="B6" s="2" t="s">
        <v>604</v>
      </c>
    </row>
    <row r="7" spans="2:15">
      <c r="B7" s="3" t="s">
        <v>87</v>
      </c>
      <c r="C7" s="3" t="s">
        <v>605</v>
      </c>
      <c r="D7" s="3" t="s">
        <v>88</v>
      </c>
      <c r="E7" s="3" t="s">
        <v>90</v>
      </c>
      <c r="F7" s="3" t="s">
        <v>91</v>
      </c>
      <c r="G7" s="3" t="s">
        <v>154</v>
      </c>
      <c r="H7" s="3" t="s">
        <v>92</v>
      </c>
      <c r="I7" s="3" t="s">
        <v>93</v>
      </c>
      <c r="J7" s="3" t="s">
        <v>94</v>
      </c>
      <c r="K7" s="3" t="s">
        <v>155</v>
      </c>
      <c r="L7" s="3" t="s">
        <v>41</v>
      </c>
      <c r="M7" s="3" t="s">
        <v>500</v>
      </c>
      <c r="N7" s="3" t="s">
        <v>157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159</v>
      </c>
      <c r="H8" s="4"/>
      <c r="I8" s="4" t="s">
        <v>98</v>
      </c>
      <c r="J8" s="4" t="s">
        <v>98</v>
      </c>
      <c r="K8" s="4" t="s">
        <v>160</v>
      </c>
      <c r="L8" s="4" t="s">
        <v>161</v>
      </c>
      <c r="M8" s="4" t="s">
        <v>99</v>
      </c>
      <c r="N8" s="4" t="s">
        <v>98</v>
      </c>
      <c r="O8" s="4" t="s">
        <v>98</v>
      </c>
    </row>
    <row r="10" spans="2:15">
      <c r="B10" s="3" t="s">
        <v>606</v>
      </c>
      <c r="C10" s="3"/>
      <c r="D10" s="12"/>
      <c r="E10" s="3"/>
      <c r="F10" s="3"/>
      <c r="G10" s="12">
        <v>3.84</v>
      </c>
      <c r="H10" s="3"/>
      <c r="J10" s="10">
        <v>1.44E-2</v>
      </c>
      <c r="K10" s="9">
        <v>866865</v>
      </c>
      <c r="M10" s="9">
        <v>978.07</v>
      </c>
      <c r="N10" s="10">
        <v>1</v>
      </c>
      <c r="O10" s="10">
        <v>5.5999999999999999E-3</v>
      </c>
    </row>
    <row r="11" spans="2:15">
      <c r="B11" s="3" t="s">
        <v>607</v>
      </c>
      <c r="C11" s="3"/>
      <c r="D11" s="12"/>
      <c r="E11" s="3"/>
      <c r="F11" s="3"/>
      <c r="G11" s="12">
        <v>3.84</v>
      </c>
      <c r="H11" s="3"/>
      <c r="J11" s="10">
        <v>1.44E-2</v>
      </c>
      <c r="K11" s="9">
        <v>866865</v>
      </c>
      <c r="M11" s="9">
        <v>978.07</v>
      </c>
      <c r="N11" s="10">
        <v>1</v>
      </c>
      <c r="O11" s="10">
        <v>5.5999999999999999E-3</v>
      </c>
    </row>
    <row r="12" spans="2:15">
      <c r="B12" s="13" t="s">
        <v>608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609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610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611</v>
      </c>
      <c r="C15" s="13"/>
      <c r="D15" s="14"/>
      <c r="E15" s="13"/>
      <c r="F15" s="13"/>
      <c r="G15" s="14">
        <v>3.84</v>
      </c>
      <c r="H15" s="13"/>
      <c r="J15" s="16">
        <v>1.44E-2</v>
      </c>
      <c r="K15" s="15">
        <v>866865</v>
      </c>
      <c r="M15" s="15">
        <v>978.07</v>
      </c>
      <c r="N15" s="16">
        <v>1</v>
      </c>
      <c r="O15" s="16">
        <v>5.5999999999999999E-3</v>
      </c>
    </row>
    <row r="16" spans="2:15">
      <c r="B16" s="6" t="s">
        <v>612</v>
      </c>
      <c r="C16" s="6" t="s">
        <v>613</v>
      </c>
      <c r="D16" s="17">
        <v>99102196</v>
      </c>
      <c r="E16" s="6" t="s">
        <v>232</v>
      </c>
      <c r="F16" s="6" t="s">
        <v>239</v>
      </c>
      <c r="G16" s="17">
        <v>3.84</v>
      </c>
      <c r="H16" s="6" t="s">
        <v>107</v>
      </c>
      <c r="I16" s="18">
        <v>4.4999999999999998E-2</v>
      </c>
      <c r="J16" s="8">
        <v>1.44E-2</v>
      </c>
      <c r="K16" s="7">
        <v>692725</v>
      </c>
      <c r="L16" s="7">
        <v>112.63</v>
      </c>
      <c r="M16" s="7">
        <v>780.22</v>
      </c>
      <c r="N16" s="8">
        <v>0.79769999999999996</v>
      </c>
      <c r="O16" s="8">
        <v>4.4000000000000003E-3</v>
      </c>
    </row>
    <row r="17" spans="2:15">
      <c r="B17" s="6" t="s">
        <v>614</v>
      </c>
      <c r="C17" s="6" t="s">
        <v>613</v>
      </c>
      <c r="D17" s="17">
        <v>99102204</v>
      </c>
      <c r="E17" s="6" t="s">
        <v>232</v>
      </c>
      <c r="F17" s="6" t="s">
        <v>239</v>
      </c>
      <c r="G17" s="17">
        <v>3.83</v>
      </c>
      <c r="H17" s="6" t="s">
        <v>107</v>
      </c>
      <c r="I17" s="18">
        <v>4.7500000000000001E-2</v>
      </c>
      <c r="J17" s="8">
        <v>1.44E-2</v>
      </c>
      <c r="K17" s="7">
        <v>174140</v>
      </c>
      <c r="L17" s="7">
        <v>113.62</v>
      </c>
      <c r="M17" s="7">
        <v>197.86</v>
      </c>
      <c r="N17" s="8">
        <v>0.20230000000000001</v>
      </c>
      <c r="O17" s="8">
        <v>1.1000000000000001E-3</v>
      </c>
    </row>
    <row r="18" spans="2:15">
      <c r="B18" s="13" t="s">
        <v>615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616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617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618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619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3" t="s">
        <v>620</v>
      </c>
      <c r="C23" s="3"/>
      <c r="D23" s="12"/>
      <c r="E23" s="3"/>
      <c r="F23" s="3"/>
      <c r="H23" s="3"/>
      <c r="K23" s="9">
        <v>0</v>
      </c>
      <c r="M23" s="9">
        <v>0</v>
      </c>
      <c r="N23" s="10">
        <v>0</v>
      </c>
      <c r="O23" s="10">
        <v>0</v>
      </c>
    </row>
    <row r="24" spans="2:15">
      <c r="B24" s="13" t="s">
        <v>621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622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623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624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30" spans="2:15">
      <c r="B30" s="6" t="s">
        <v>149</v>
      </c>
      <c r="C30" s="6"/>
      <c r="D30" s="17"/>
      <c r="E30" s="6"/>
      <c r="F30" s="6"/>
      <c r="H30" s="6"/>
    </row>
    <row r="34" spans="2:2">
      <c r="B34" s="5" t="s">
        <v>85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723</v>
      </c>
    </row>
    <row r="4" spans="2:15" ht="15.75">
      <c r="B4" s="1" t="s">
        <v>2</v>
      </c>
    </row>
    <row r="6" spans="2:15" ht="15.75">
      <c r="B6" s="2" t="s">
        <v>625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154</v>
      </c>
      <c r="H7" s="3" t="s">
        <v>92</v>
      </c>
      <c r="I7" s="3" t="s">
        <v>93</v>
      </c>
      <c r="J7" s="3" t="s">
        <v>94</v>
      </c>
      <c r="K7" s="3" t="s">
        <v>155</v>
      </c>
      <c r="L7" s="3" t="s">
        <v>41</v>
      </c>
      <c r="M7" s="3" t="s">
        <v>500</v>
      </c>
      <c r="N7" s="3" t="s">
        <v>157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159</v>
      </c>
      <c r="H8" s="4"/>
      <c r="I8" s="4" t="s">
        <v>98</v>
      </c>
      <c r="J8" s="4" t="s">
        <v>98</v>
      </c>
      <c r="K8" s="4" t="s">
        <v>160</v>
      </c>
      <c r="L8" s="4" t="s">
        <v>161</v>
      </c>
      <c r="M8" s="4" t="s">
        <v>99</v>
      </c>
      <c r="N8" s="4" t="s">
        <v>98</v>
      </c>
      <c r="O8" s="4" t="s">
        <v>98</v>
      </c>
    </row>
    <row r="10" spans="2:15">
      <c r="B10" s="3" t="s">
        <v>626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627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628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629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630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631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632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633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633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149</v>
      </c>
      <c r="C21" s="17"/>
      <c r="D21" s="6"/>
      <c r="E21" s="6"/>
      <c r="F21" s="6"/>
      <c r="H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723</v>
      </c>
    </row>
    <row r="4" spans="2:9" ht="15.75">
      <c r="B4" s="1" t="s">
        <v>2</v>
      </c>
    </row>
    <row r="6" spans="2:9" ht="15.75">
      <c r="B6" s="2" t="s">
        <v>634</v>
      </c>
    </row>
    <row r="7" spans="2:9">
      <c r="B7" s="3" t="s">
        <v>87</v>
      </c>
      <c r="C7" s="3" t="s">
        <v>635</v>
      </c>
      <c r="D7" s="3" t="s">
        <v>636</v>
      </c>
      <c r="E7" s="3" t="s">
        <v>637</v>
      </c>
      <c r="F7" s="3" t="s">
        <v>92</v>
      </c>
      <c r="G7" s="3" t="s">
        <v>638</v>
      </c>
      <c r="H7" s="3" t="s">
        <v>157</v>
      </c>
      <c r="I7" s="3" t="s">
        <v>97</v>
      </c>
    </row>
    <row r="8" spans="2:9" ht="13.5" thickBot="1">
      <c r="B8" s="4"/>
      <c r="C8" s="4"/>
      <c r="D8" s="4"/>
      <c r="E8" s="4" t="s">
        <v>159</v>
      </c>
      <c r="F8" s="4"/>
      <c r="G8" s="4" t="s">
        <v>99</v>
      </c>
      <c r="H8" s="4" t="s">
        <v>98</v>
      </c>
      <c r="I8" s="4" t="s">
        <v>98</v>
      </c>
    </row>
    <row r="10" spans="2:9">
      <c r="B10" s="3" t="s">
        <v>639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640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641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642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643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644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645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149</v>
      </c>
      <c r="C19" s="6"/>
      <c r="D19" s="6"/>
      <c r="F19" s="6"/>
    </row>
    <row r="23" spans="2:6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723</v>
      </c>
    </row>
    <row r="4" spans="2:11" ht="15.75">
      <c r="B4" s="1" t="s">
        <v>2</v>
      </c>
    </row>
    <row r="6" spans="2:11" ht="15.75">
      <c r="B6" s="2" t="s">
        <v>646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500</v>
      </c>
      <c r="J7" s="3" t="s">
        <v>157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647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648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649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648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650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149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>
      <selection activeCell="C11" sqref="C11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723</v>
      </c>
    </row>
    <row r="4" spans="2:11" ht="15.75">
      <c r="B4" s="1" t="s">
        <v>2</v>
      </c>
    </row>
    <row r="6" spans="2:11" ht="15.75">
      <c r="B6" s="2" t="s">
        <v>651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500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652</v>
      </c>
      <c r="C10" s="12"/>
      <c r="D10" s="3"/>
      <c r="E10" s="3"/>
      <c r="F10" s="3"/>
      <c r="I10" s="9">
        <v>299.97000000000003</v>
      </c>
      <c r="J10" s="10">
        <v>1</v>
      </c>
      <c r="K10" s="10">
        <v>1.6999999999999999E-3</v>
      </c>
    </row>
    <row r="11" spans="2:11">
      <c r="B11" s="3" t="s">
        <v>653</v>
      </c>
      <c r="C11" s="12"/>
      <c r="D11" s="3"/>
      <c r="E11" s="3"/>
      <c r="F11" s="3"/>
      <c r="I11" s="9">
        <v>299.66000000000003</v>
      </c>
      <c r="J11" s="10">
        <v>0.99890000000000001</v>
      </c>
      <c r="K11" s="10">
        <v>1.6999999999999999E-3</v>
      </c>
    </row>
    <row r="12" spans="2:11">
      <c r="B12" s="13" t="s">
        <v>653</v>
      </c>
      <c r="C12" s="14"/>
      <c r="D12" s="13"/>
      <c r="E12" s="13"/>
      <c r="F12" s="13"/>
      <c r="I12" s="15">
        <v>299.66000000000003</v>
      </c>
      <c r="J12" s="16">
        <v>0.99890000000000001</v>
      </c>
      <c r="K12" s="16">
        <v>1.6999999999999999E-3</v>
      </c>
    </row>
    <row r="13" spans="2:11">
      <c r="B13" s="6" t="s">
        <v>654</v>
      </c>
      <c r="C13" s="17">
        <v>111111</v>
      </c>
      <c r="D13" s="6"/>
      <c r="E13" s="6"/>
      <c r="F13" s="6" t="s">
        <v>107</v>
      </c>
      <c r="I13" s="7">
        <v>299.66000000000003</v>
      </c>
      <c r="J13" s="8">
        <v>0.99890000000000001</v>
      </c>
      <c r="K13" s="8">
        <v>1.6999999999999999E-3</v>
      </c>
    </row>
    <row r="14" spans="2:11">
      <c r="B14" s="3" t="s">
        <v>655</v>
      </c>
      <c r="C14" s="12"/>
      <c r="D14" s="3"/>
      <c r="E14" s="3"/>
      <c r="F14" s="3"/>
      <c r="I14" s="9">
        <v>0.32</v>
      </c>
      <c r="J14" s="10">
        <v>1.1000000000000001E-3</v>
      </c>
      <c r="K14" s="10">
        <v>0</v>
      </c>
    </row>
    <row r="15" spans="2:11">
      <c r="B15" s="13" t="s">
        <v>655</v>
      </c>
      <c r="C15" s="14"/>
      <c r="D15" s="13"/>
      <c r="E15" s="13"/>
      <c r="F15" s="13"/>
      <c r="I15" s="15">
        <v>0.32</v>
      </c>
      <c r="J15" s="16">
        <v>1.1000000000000001E-3</v>
      </c>
      <c r="K15" s="16">
        <v>0</v>
      </c>
    </row>
    <row r="16" spans="2:11">
      <c r="B16" s="6" t="s">
        <v>656</v>
      </c>
      <c r="C16" s="17" t="s">
        <v>657</v>
      </c>
      <c r="D16" s="6"/>
      <c r="E16" s="6"/>
      <c r="F16" s="6" t="s">
        <v>107</v>
      </c>
      <c r="I16" s="7">
        <v>0.32</v>
      </c>
      <c r="J16" s="8">
        <v>1.1000000000000001E-3</v>
      </c>
      <c r="K16" s="8">
        <v>0</v>
      </c>
    </row>
    <row r="19" spans="2:6">
      <c r="B19" s="6" t="s">
        <v>149</v>
      </c>
      <c r="C19" s="17"/>
      <c r="D19" s="6"/>
      <c r="E19" s="6"/>
      <c r="F19" s="6"/>
    </row>
    <row r="23" spans="2:6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1"/>
  <sheetViews>
    <sheetView rightToLeft="1" topLeftCell="A16" workbookViewId="0">
      <selection activeCell="F75" sqref="F75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19.5703125" style="21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723</v>
      </c>
    </row>
    <row r="4" spans="2:6" ht="15.75">
      <c r="B4" s="1" t="s">
        <v>2</v>
      </c>
    </row>
    <row r="6" spans="2:6" ht="15.75">
      <c r="B6" s="2" t="s">
        <v>658</v>
      </c>
    </row>
    <row r="7" spans="2:6">
      <c r="B7" s="3" t="s">
        <v>87</v>
      </c>
      <c r="C7" s="3" t="s">
        <v>88</v>
      </c>
      <c r="D7" s="3" t="s">
        <v>665</v>
      </c>
      <c r="E7" s="22" t="s">
        <v>659</v>
      </c>
      <c r="F7" s="3" t="s">
        <v>500</v>
      </c>
    </row>
    <row r="8" spans="2:6" ht="13.5" thickBot="1">
      <c r="B8" s="4"/>
      <c r="C8" s="4"/>
      <c r="D8" s="4"/>
      <c r="E8" s="23" t="s">
        <v>158</v>
      </c>
      <c r="F8" s="4" t="s">
        <v>99</v>
      </c>
    </row>
    <row r="9" spans="2:6" ht="13.5" thickTop="1"/>
    <row r="10" spans="2:6">
      <c r="B10" s="3"/>
      <c r="C10" s="3"/>
      <c r="D10" s="9"/>
    </row>
    <row r="11" spans="2:6">
      <c r="B11" s="3" t="s">
        <v>666</v>
      </c>
      <c r="C11" s="3"/>
      <c r="D11" s="9"/>
      <c r="F11" s="19">
        <v>151.22830122833335</v>
      </c>
    </row>
    <row r="12" spans="2:6">
      <c r="B12" s="13"/>
      <c r="C12" s="13"/>
      <c r="D12" s="15"/>
    </row>
    <row r="13" spans="2:6">
      <c r="B13" s="3"/>
      <c r="C13" s="3"/>
      <c r="D13" s="9"/>
    </row>
    <row r="14" spans="2:6">
      <c r="B14" s="13" t="s">
        <v>667</v>
      </c>
      <c r="C14" s="13"/>
      <c r="D14" s="15"/>
      <c r="F14">
        <v>0</v>
      </c>
    </row>
    <row r="15" spans="2:6">
      <c r="B15" t="s">
        <v>668</v>
      </c>
    </row>
    <row r="16" spans="2:6">
      <c r="B16" t="s">
        <v>669</v>
      </c>
      <c r="C16">
        <v>200106458</v>
      </c>
      <c r="F16">
        <v>0</v>
      </c>
    </row>
    <row r="17" spans="2:6">
      <c r="B17" s="6" t="s">
        <v>670</v>
      </c>
      <c r="C17" s="6">
        <v>200107100</v>
      </c>
      <c r="E17" s="21">
        <v>40847</v>
      </c>
      <c r="F17">
        <v>0</v>
      </c>
    </row>
    <row r="18" spans="2:6">
      <c r="B18" t="s">
        <v>671</v>
      </c>
      <c r="C18">
        <v>200107449</v>
      </c>
      <c r="E18" s="21">
        <v>42185</v>
      </c>
      <c r="F18">
        <v>0</v>
      </c>
    </row>
    <row r="19" spans="2:6">
      <c r="B19" t="s">
        <v>672</v>
      </c>
      <c r="C19">
        <v>200108439</v>
      </c>
      <c r="F19">
        <v>0</v>
      </c>
    </row>
    <row r="20" spans="2:6">
      <c r="B20" t="s">
        <v>673</v>
      </c>
      <c r="C20">
        <v>200110237</v>
      </c>
      <c r="F20">
        <v>0</v>
      </c>
    </row>
    <row r="21" spans="2:6">
      <c r="B21" s="5" t="s">
        <v>674</v>
      </c>
      <c r="C21">
        <v>200110310</v>
      </c>
      <c r="F21">
        <v>0</v>
      </c>
    </row>
    <row r="22" spans="2:6">
      <c r="B22" t="s">
        <v>675</v>
      </c>
      <c r="C22">
        <v>200110492</v>
      </c>
      <c r="E22" s="21">
        <v>42369</v>
      </c>
      <c r="F22">
        <v>0</v>
      </c>
    </row>
    <row r="23" spans="2:6">
      <c r="B23" t="s">
        <v>676</v>
      </c>
      <c r="C23">
        <v>200111557</v>
      </c>
      <c r="F23">
        <v>0</v>
      </c>
    </row>
    <row r="24" spans="2:6">
      <c r="B24" t="s">
        <v>677</v>
      </c>
      <c r="C24">
        <v>200111896</v>
      </c>
      <c r="F24">
        <v>0</v>
      </c>
    </row>
    <row r="25" spans="2:6">
      <c r="B25" t="s">
        <v>678</v>
      </c>
      <c r="C25">
        <v>200112548</v>
      </c>
      <c r="F25">
        <v>0</v>
      </c>
    </row>
    <row r="26" spans="2:6">
      <c r="B26" t="s">
        <v>679</v>
      </c>
      <c r="C26">
        <v>200113389</v>
      </c>
      <c r="F26">
        <v>0</v>
      </c>
    </row>
    <row r="27" spans="2:6">
      <c r="B27" t="s">
        <v>680</v>
      </c>
      <c r="C27">
        <v>200130037</v>
      </c>
      <c r="E27" s="21">
        <v>41750</v>
      </c>
      <c r="F27">
        <v>0</v>
      </c>
    </row>
    <row r="28" spans="2:6">
      <c r="B28" t="s">
        <v>681</v>
      </c>
      <c r="C28">
        <v>200130789</v>
      </c>
      <c r="E28" s="21">
        <v>39447</v>
      </c>
      <c r="F28">
        <v>0</v>
      </c>
    </row>
    <row r="29" spans="2:6">
      <c r="B29" t="s">
        <v>682</v>
      </c>
      <c r="C29">
        <v>200167740</v>
      </c>
      <c r="E29" s="21">
        <v>41425</v>
      </c>
      <c r="F29">
        <v>0</v>
      </c>
    </row>
    <row r="30" spans="2:6">
      <c r="B30" t="s">
        <v>683</v>
      </c>
      <c r="C30">
        <v>200204386</v>
      </c>
      <c r="F30">
        <v>0</v>
      </c>
    </row>
    <row r="31" spans="2:6">
      <c r="B31" t="s">
        <v>684</v>
      </c>
      <c r="C31">
        <v>200204535</v>
      </c>
      <c r="F31">
        <v>0</v>
      </c>
    </row>
    <row r="32" spans="2:6">
      <c r="B32" t="s">
        <v>685</v>
      </c>
      <c r="C32">
        <v>200206852</v>
      </c>
      <c r="F32">
        <v>0</v>
      </c>
    </row>
    <row r="33" spans="2:6">
      <c r="B33" t="s">
        <v>686</v>
      </c>
      <c r="C33">
        <v>200209336</v>
      </c>
      <c r="F33">
        <v>0</v>
      </c>
    </row>
    <row r="34" spans="2:6">
      <c r="B34" t="s">
        <v>687</v>
      </c>
      <c r="C34">
        <v>666100003</v>
      </c>
      <c r="E34" s="21">
        <v>42370</v>
      </c>
      <c r="F34">
        <v>0</v>
      </c>
    </row>
    <row r="35" spans="2:6">
      <c r="B35" t="s">
        <v>688</v>
      </c>
      <c r="C35">
        <v>666100086</v>
      </c>
      <c r="E35" s="21">
        <v>40736</v>
      </c>
      <c r="F35">
        <v>0</v>
      </c>
    </row>
    <row r="36" spans="2:6">
      <c r="B36" t="s">
        <v>689</v>
      </c>
      <c r="C36">
        <v>666100128</v>
      </c>
      <c r="E36" s="21">
        <v>41639</v>
      </c>
      <c r="F36">
        <v>0</v>
      </c>
    </row>
    <row r="37" spans="2:6">
      <c r="B37" t="s">
        <v>690</v>
      </c>
      <c r="C37">
        <v>666100136</v>
      </c>
      <c r="E37" s="21">
        <v>41197</v>
      </c>
      <c r="F37">
        <v>0</v>
      </c>
    </row>
    <row r="38" spans="2:6">
      <c r="B38" t="s">
        <v>691</v>
      </c>
      <c r="C38">
        <v>666100144</v>
      </c>
      <c r="E38" s="21">
        <v>42641</v>
      </c>
      <c r="F38">
        <v>0</v>
      </c>
    </row>
    <row r="39" spans="2:6">
      <c r="B39" t="s">
        <v>692</v>
      </c>
      <c r="C39">
        <v>666100540</v>
      </c>
    </row>
    <row r="40" spans="2:6">
      <c r="B40" t="s">
        <v>693</v>
      </c>
      <c r="C40">
        <v>666100730</v>
      </c>
      <c r="F40">
        <v>0</v>
      </c>
    </row>
    <row r="41" spans="2:6">
      <c r="B41" t="s">
        <v>694</v>
      </c>
      <c r="C41">
        <v>666100789</v>
      </c>
      <c r="E41" s="21">
        <v>44317</v>
      </c>
      <c r="F41">
        <v>0</v>
      </c>
    </row>
    <row r="42" spans="2:6">
      <c r="B42" t="s">
        <v>695</v>
      </c>
      <c r="C42">
        <v>666100979</v>
      </c>
      <c r="E42" s="21">
        <v>44058</v>
      </c>
      <c r="F42">
        <v>0</v>
      </c>
    </row>
    <row r="43" spans="2:6">
      <c r="B43" t="s">
        <v>696</v>
      </c>
      <c r="C43">
        <v>666101951</v>
      </c>
      <c r="E43" s="21">
        <v>43931</v>
      </c>
      <c r="F43">
        <v>0</v>
      </c>
    </row>
    <row r="47" spans="2:6">
      <c r="B47" t="s">
        <v>697</v>
      </c>
      <c r="F47" s="19">
        <v>151.22830122833335</v>
      </c>
    </row>
    <row r="48" spans="2:6">
      <c r="B48" t="s">
        <v>698</v>
      </c>
    </row>
    <row r="49" spans="2:6">
      <c r="B49" t="s">
        <v>699</v>
      </c>
      <c r="C49">
        <v>200207447</v>
      </c>
    </row>
    <row r="50" spans="2:6">
      <c r="B50" t="s">
        <v>700</v>
      </c>
      <c r="C50">
        <v>666100011</v>
      </c>
      <c r="E50" s="21">
        <v>43312</v>
      </c>
      <c r="F50">
        <v>0</v>
      </c>
    </row>
    <row r="51" spans="2:6">
      <c r="B51" t="s">
        <v>701</v>
      </c>
      <c r="C51">
        <v>666100029</v>
      </c>
      <c r="E51" s="21">
        <v>43312</v>
      </c>
      <c r="F51">
        <v>0</v>
      </c>
    </row>
    <row r="52" spans="2:6">
      <c r="B52" t="s">
        <v>702</v>
      </c>
      <c r="C52">
        <v>666100060</v>
      </c>
      <c r="E52" s="21">
        <v>43373</v>
      </c>
      <c r="F52">
        <v>0</v>
      </c>
    </row>
    <row r="53" spans="2:6">
      <c r="B53" t="s">
        <v>703</v>
      </c>
      <c r="C53">
        <v>666100185</v>
      </c>
      <c r="E53" s="21">
        <v>44165</v>
      </c>
      <c r="F53">
        <v>0</v>
      </c>
    </row>
    <row r="54" spans="2:6">
      <c r="B54" t="s">
        <v>704</v>
      </c>
      <c r="C54">
        <v>666100276</v>
      </c>
      <c r="F54">
        <v>0</v>
      </c>
    </row>
    <row r="55" spans="2:6">
      <c r="B55" t="s">
        <v>705</v>
      </c>
      <c r="C55">
        <v>666100284</v>
      </c>
      <c r="E55" s="21">
        <v>44408</v>
      </c>
      <c r="F55">
        <v>0</v>
      </c>
    </row>
    <row r="56" spans="2:6">
      <c r="B56" t="s">
        <v>706</v>
      </c>
      <c r="C56">
        <v>666100524</v>
      </c>
      <c r="F56">
        <v>0</v>
      </c>
    </row>
    <row r="57" spans="2:6">
      <c r="B57" t="s">
        <v>707</v>
      </c>
      <c r="C57">
        <v>666100532</v>
      </c>
      <c r="E57" s="21">
        <v>43708</v>
      </c>
      <c r="F57">
        <v>0</v>
      </c>
    </row>
    <row r="58" spans="2:6">
      <c r="B58" t="s">
        <v>708</v>
      </c>
      <c r="C58">
        <v>666100581</v>
      </c>
      <c r="E58" s="21">
        <v>42075</v>
      </c>
      <c r="F58">
        <v>0</v>
      </c>
    </row>
    <row r="59" spans="2:6">
      <c r="B59" t="s">
        <v>709</v>
      </c>
      <c r="C59">
        <v>666100623</v>
      </c>
      <c r="E59" s="21">
        <v>42886</v>
      </c>
      <c r="F59">
        <v>0</v>
      </c>
    </row>
    <row r="60" spans="2:6">
      <c r="B60" t="s">
        <v>710</v>
      </c>
      <c r="C60">
        <v>666100656</v>
      </c>
      <c r="E60" s="21">
        <v>44012</v>
      </c>
      <c r="F60">
        <v>0</v>
      </c>
    </row>
    <row r="61" spans="2:6">
      <c r="B61" t="s">
        <v>711</v>
      </c>
      <c r="C61">
        <v>666100680</v>
      </c>
      <c r="E61" s="21">
        <v>41995</v>
      </c>
      <c r="F61">
        <v>0</v>
      </c>
    </row>
    <row r="62" spans="2:6">
      <c r="B62" t="s">
        <v>712</v>
      </c>
      <c r="C62">
        <v>666100706</v>
      </c>
      <c r="E62" s="21">
        <v>43281</v>
      </c>
      <c r="F62">
        <v>0</v>
      </c>
    </row>
    <row r="63" spans="2:6">
      <c r="B63" t="s">
        <v>713</v>
      </c>
      <c r="C63">
        <v>666100920</v>
      </c>
      <c r="E63" s="21">
        <v>43678</v>
      </c>
      <c r="F63">
        <v>0</v>
      </c>
    </row>
    <row r="64" spans="2:6">
      <c r="B64" t="s">
        <v>714</v>
      </c>
      <c r="C64">
        <v>666101969</v>
      </c>
      <c r="E64" s="21">
        <v>44681</v>
      </c>
      <c r="F64">
        <v>0</v>
      </c>
    </row>
    <row r="65" spans="2:6">
      <c r="B65" t="s">
        <v>715</v>
      </c>
      <c r="C65">
        <v>666101035</v>
      </c>
      <c r="E65" s="21">
        <v>45519</v>
      </c>
      <c r="F65">
        <v>0</v>
      </c>
    </row>
    <row r="66" spans="2:6">
      <c r="B66" t="s">
        <v>716</v>
      </c>
      <c r="C66">
        <v>666101126</v>
      </c>
      <c r="E66" s="21">
        <v>44562</v>
      </c>
      <c r="F66">
        <v>0</v>
      </c>
    </row>
    <row r="67" spans="2:6">
      <c r="B67" t="s">
        <v>717</v>
      </c>
      <c r="C67">
        <v>666101662</v>
      </c>
      <c r="E67" s="21">
        <v>44347</v>
      </c>
      <c r="F67">
        <v>0</v>
      </c>
    </row>
    <row r="68" spans="2:6">
      <c r="B68" t="s">
        <v>718</v>
      </c>
      <c r="C68">
        <v>666101704</v>
      </c>
      <c r="E68" s="21">
        <v>45272</v>
      </c>
      <c r="F68">
        <v>0</v>
      </c>
    </row>
    <row r="69" spans="2:6">
      <c r="B69" t="s">
        <v>719</v>
      </c>
      <c r="C69">
        <v>666101795</v>
      </c>
      <c r="E69" s="21">
        <v>45291</v>
      </c>
      <c r="F69">
        <v>0</v>
      </c>
    </row>
    <row r="70" spans="2:6">
      <c r="B70" t="s">
        <v>720</v>
      </c>
      <c r="C70">
        <v>666102850</v>
      </c>
      <c r="F70">
        <v>0</v>
      </c>
    </row>
    <row r="71" spans="2:6">
      <c r="B71" t="s">
        <v>721</v>
      </c>
      <c r="C71">
        <v>666103585</v>
      </c>
      <c r="E71" s="21">
        <v>45547</v>
      </c>
      <c r="F71" s="19">
        <v>151.22830122833335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723</v>
      </c>
    </row>
    <row r="4" spans="2:16" ht="15.75">
      <c r="B4" s="1" t="s">
        <v>2</v>
      </c>
    </row>
    <row r="6" spans="2:16" ht="15.75">
      <c r="B6" s="2" t="s">
        <v>660</v>
      </c>
    </row>
    <row r="7" spans="2:16">
      <c r="B7" s="3" t="s">
        <v>87</v>
      </c>
      <c r="C7" s="3" t="s">
        <v>88</v>
      </c>
      <c r="D7" s="3" t="s">
        <v>203</v>
      </c>
      <c r="E7" s="3" t="s">
        <v>90</v>
      </c>
      <c r="F7" s="3" t="s">
        <v>91</v>
      </c>
      <c r="G7" s="3" t="s">
        <v>153</v>
      </c>
      <c r="H7" s="3" t="s">
        <v>154</v>
      </c>
      <c r="I7" s="3" t="s">
        <v>92</v>
      </c>
      <c r="J7" s="3" t="s">
        <v>93</v>
      </c>
      <c r="K7" s="3" t="s">
        <v>661</v>
      </c>
      <c r="L7" s="3" t="s">
        <v>155</v>
      </c>
      <c r="M7" s="3" t="s">
        <v>662</v>
      </c>
      <c r="N7" s="3" t="s">
        <v>156</v>
      </c>
      <c r="O7" s="3" t="s">
        <v>157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158</v>
      </c>
      <c r="H8" s="4" t="s">
        <v>159</v>
      </c>
      <c r="I8" s="4"/>
      <c r="J8" s="4" t="s">
        <v>98</v>
      </c>
      <c r="K8" s="4" t="s">
        <v>98</v>
      </c>
      <c r="L8" s="4" t="s">
        <v>160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214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284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315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648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149</v>
      </c>
      <c r="C19" s="17"/>
      <c r="D19" s="6"/>
      <c r="E19" s="6"/>
      <c r="F19" s="6"/>
      <c r="G19" s="6"/>
      <c r="I19" s="6"/>
    </row>
    <row r="23" spans="2:9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723</v>
      </c>
    </row>
    <row r="4" spans="2:16" ht="15.75">
      <c r="B4" s="1" t="s">
        <v>2</v>
      </c>
    </row>
    <row r="6" spans="2:16" ht="15.75">
      <c r="B6" s="2" t="s">
        <v>663</v>
      </c>
    </row>
    <row r="7" spans="2:16">
      <c r="B7" s="3" t="s">
        <v>87</v>
      </c>
      <c r="C7" s="3" t="s">
        <v>88</v>
      </c>
      <c r="D7" s="3" t="s">
        <v>203</v>
      </c>
      <c r="E7" s="3" t="s">
        <v>90</v>
      </c>
      <c r="F7" s="3" t="s">
        <v>91</v>
      </c>
      <c r="G7" s="3" t="s">
        <v>153</v>
      </c>
      <c r="H7" s="3" t="s">
        <v>154</v>
      </c>
      <c r="I7" s="3" t="s">
        <v>92</v>
      </c>
      <c r="J7" s="3" t="s">
        <v>93</v>
      </c>
      <c r="K7" s="3" t="s">
        <v>661</v>
      </c>
      <c r="L7" s="3" t="s">
        <v>155</v>
      </c>
      <c r="M7" s="3" t="s">
        <v>662</v>
      </c>
      <c r="N7" s="3" t="s">
        <v>156</v>
      </c>
      <c r="O7" s="3" t="s">
        <v>157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158</v>
      </c>
      <c r="H8" s="4" t="s">
        <v>159</v>
      </c>
      <c r="I8" s="4"/>
      <c r="J8" s="4" t="s">
        <v>98</v>
      </c>
      <c r="K8" s="4" t="s">
        <v>98</v>
      </c>
      <c r="L8" s="4" t="s">
        <v>160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517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518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519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525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526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527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648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149</v>
      </c>
      <c r="C19" s="17"/>
      <c r="D19" s="6"/>
      <c r="E19" s="6"/>
      <c r="F19" s="6"/>
      <c r="G19" s="6"/>
      <c r="I19" s="6"/>
    </row>
    <row r="23" spans="2:9">
      <c r="B23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723</v>
      </c>
    </row>
    <row r="4" spans="2:17" ht="15.75">
      <c r="B4" s="1" t="s">
        <v>2</v>
      </c>
    </row>
    <row r="6" spans="2:17" ht="15.75">
      <c r="B6" s="2" t="s">
        <v>150</v>
      </c>
    </row>
    <row r="7" spans="2:17" ht="15.75">
      <c r="B7" s="2" t="s">
        <v>151</v>
      </c>
    </row>
    <row r="8" spans="2:17">
      <c r="B8" s="3" t="s">
        <v>87</v>
      </c>
      <c r="C8" s="3" t="s">
        <v>88</v>
      </c>
      <c r="D8" s="3" t="s">
        <v>152</v>
      </c>
      <c r="E8" s="3" t="s">
        <v>90</v>
      </c>
      <c r="F8" s="3" t="s">
        <v>91</v>
      </c>
      <c r="G8" s="3" t="s">
        <v>153</v>
      </c>
      <c r="H8" s="3" t="s">
        <v>154</v>
      </c>
      <c r="I8" s="3" t="s">
        <v>92</v>
      </c>
      <c r="J8" s="3" t="s">
        <v>93</v>
      </c>
      <c r="K8" s="3" t="s">
        <v>94</v>
      </c>
      <c r="L8" s="3" t="s">
        <v>155</v>
      </c>
      <c r="M8" s="3" t="s">
        <v>41</v>
      </c>
      <c r="N8" s="3" t="s">
        <v>95</v>
      </c>
      <c r="O8" s="3" t="s">
        <v>156</v>
      </c>
      <c r="P8" s="3" t="s">
        <v>157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158</v>
      </c>
      <c r="H9" s="4" t="s">
        <v>159</v>
      </c>
      <c r="I9" s="4"/>
      <c r="J9" s="4" t="s">
        <v>98</v>
      </c>
      <c r="K9" s="4" t="s">
        <v>98</v>
      </c>
      <c r="L9" s="4" t="s">
        <v>160</v>
      </c>
      <c r="M9" s="4" t="s">
        <v>161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162</v>
      </c>
      <c r="C11" s="12"/>
      <c r="D11" s="3"/>
      <c r="E11" s="3"/>
      <c r="F11" s="3"/>
      <c r="G11" s="3"/>
      <c r="H11" s="12">
        <v>4.16</v>
      </c>
      <c r="I11" s="3"/>
      <c r="K11" s="10">
        <v>8.6E-3</v>
      </c>
      <c r="L11" s="9">
        <v>89891534</v>
      </c>
      <c r="N11" s="9">
        <v>102047.65</v>
      </c>
      <c r="P11" s="10">
        <v>1</v>
      </c>
      <c r="Q11" s="10">
        <v>0.58120000000000005</v>
      </c>
    </row>
    <row r="12" spans="2:17">
      <c r="B12" s="3" t="s">
        <v>163</v>
      </c>
      <c r="C12" s="12"/>
      <c r="D12" s="3"/>
      <c r="E12" s="3"/>
      <c r="F12" s="3"/>
      <c r="G12" s="3"/>
      <c r="H12" s="12">
        <v>4.16</v>
      </c>
      <c r="I12" s="3"/>
      <c r="K12" s="10">
        <v>8.6E-3</v>
      </c>
      <c r="L12" s="9">
        <v>89891534</v>
      </c>
      <c r="N12" s="9">
        <v>102047.65</v>
      </c>
      <c r="P12" s="10">
        <v>1</v>
      </c>
      <c r="Q12" s="10">
        <v>0.58120000000000005</v>
      </c>
    </row>
    <row r="13" spans="2:17">
      <c r="B13" s="13" t="s">
        <v>164</v>
      </c>
      <c r="C13" s="14"/>
      <c r="D13" s="13"/>
      <c r="E13" s="13"/>
      <c r="F13" s="13"/>
      <c r="G13" s="13"/>
      <c r="H13" s="14">
        <v>3.38</v>
      </c>
      <c r="I13" s="13"/>
      <c r="K13" s="16">
        <v>3.5999999999999999E-3</v>
      </c>
      <c r="L13" s="15">
        <v>26193377</v>
      </c>
      <c r="N13" s="15">
        <v>29690.29</v>
      </c>
      <c r="P13" s="16">
        <v>0.29089999999999999</v>
      </c>
      <c r="Q13" s="16">
        <v>0.1691</v>
      </c>
    </row>
    <row r="14" spans="2:17">
      <c r="B14" s="6" t="s">
        <v>165</v>
      </c>
      <c r="C14" s="17">
        <v>9590332</v>
      </c>
      <c r="D14" s="6" t="s">
        <v>166</v>
      </c>
      <c r="E14" s="6" t="s">
        <v>167</v>
      </c>
      <c r="F14" s="6"/>
      <c r="G14" s="6"/>
      <c r="H14" s="17">
        <v>4.25</v>
      </c>
      <c r="I14" s="6" t="s">
        <v>107</v>
      </c>
      <c r="J14" s="18">
        <v>0.04</v>
      </c>
      <c r="K14" s="8">
        <v>6.9999999999999999E-4</v>
      </c>
      <c r="L14" s="7">
        <v>197399</v>
      </c>
      <c r="M14" s="7">
        <v>154.33000000000001</v>
      </c>
      <c r="N14" s="7">
        <v>304.64999999999998</v>
      </c>
      <c r="O14" s="8">
        <v>0</v>
      </c>
      <c r="P14" s="8">
        <v>3.0000000000000001E-3</v>
      </c>
      <c r="Q14" s="8">
        <v>1.6999999999999999E-3</v>
      </c>
    </row>
    <row r="15" spans="2:17">
      <c r="B15" s="6" t="s">
        <v>168</v>
      </c>
      <c r="C15" s="17">
        <v>9590431</v>
      </c>
      <c r="D15" s="6" t="s">
        <v>166</v>
      </c>
      <c r="E15" s="6" t="s">
        <v>167</v>
      </c>
      <c r="F15" s="6"/>
      <c r="G15" s="6"/>
      <c r="H15" s="17">
        <v>6.72</v>
      </c>
      <c r="I15" s="6" t="s">
        <v>107</v>
      </c>
      <c r="J15" s="18">
        <v>0.04</v>
      </c>
      <c r="K15" s="8">
        <v>4.8999999999999998E-3</v>
      </c>
      <c r="L15" s="7">
        <v>435503</v>
      </c>
      <c r="M15" s="7">
        <v>155.97999999999999</v>
      </c>
      <c r="N15" s="7">
        <v>679.3</v>
      </c>
      <c r="O15" s="8">
        <v>0</v>
      </c>
      <c r="P15" s="8">
        <v>6.7000000000000002E-3</v>
      </c>
      <c r="Q15" s="8">
        <v>3.8999999999999998E-3</v>
      </c>
    </row>
    <row r="16" spans="2:17">
      <c r="B16" s="6" t="s">
        <v>169</v>
      </c>
      <c r="C16" s="17">
        <v>1108927</v>
      </c>
      <c r="D16" s="6" t="s">
        <v>166</v>
      </c>
      <c r="E16" s="6" t="s">
        <v>167</v>
      </c>
      <c r="F16" s="6"/>
      <c r="G16" s="6"/>
      <c r="H16" s="17">
        <v>1.3</v>
      </c>
      <c r="I16" s="6" t="s">
        <v>107</v>
      </c>
      <c r="J16" s="18">
        <v>3.5000000000000003E-2</v>
      </c>
      <c r="K16" s="8">
        <v>3.0000000000000001E-3</v>
      </c>
      <c r="L16" s="7">
        <v>3188101</v>
      </c>
      <c r="M16" s="7">
        <v>123.8</v>
      </c>
      <c r="N16" s="7">
        <v>3946.87</v>
      </c>
      <c r="O16" s="8">
        <v>2.0000000000000001E-4</v>
      </c>
      <c r="P16" s="8">
        <v>3.8699999999999998E-2</v>
      </c>
      <c r="Q16" s="8">
        <v>2.2499999999999999E-2</v>
      </c>
    </row>
    <row r="17" spans="2:17">
      <c r="B17" s="6" t="s">
        <v>170</v>
      </c>
      <c r="C17" s="17">
        <v>1125905</v>
      </c>
      <c r="D17" s="6" t="s">
        <v>166</v>
      </c>
      <c r="E17" s="6" t="s">
        <v>167</v>
      </c>
      <c r="F17" s="6"/>
      <c r="G17" s="6"/>
      <c r="H17" s="17">
        <v>0.41</v>
      </c>
      <c r="I17" s="6" t="s">
        <v>107</v>
      </c>
      <c r="J17" s="18">
        <v>0.01</v>
      </c>
      <c r="K17" s="8">
        <v>7.7999999999999996E-3</v>
      </c>
      <c r="L17" s="7">
        <v>7223663</v>
      </c>
      <c r="M17" s="7">
        <v>102.73</v>
      </c>
      <c r="N17" s="7">
        <v>7420.87</v>
      </c>
      <c r="O17" s="8">
        <v>5.0000000000000001E-4</v>
      </c>
      <c r="P17" s="8">
        <v>7.2700000000000001E-2</v>
      </c>
      <c r="Q17" s="8">
        <v>4.2299999999999997E-2</v>
      </c>
    </row>
    <row r="18" spans="2:17">
      <c r="B18" s="6" t="s">
        <v>171</v>
      </c>
      <c r="C18" s="17">
        <v>1120583</v>
      </c>
      <c r="D18" s="6" t="s">
        <v>166</v>
      </c>
      <c r="E18" s="6" t="s">
        <v>167</v>
      </c>
      <c r="F18" s="6"/>
      <c r="G18" s="6"/>
      <c r="H18" s="17">
        <v>18.989999999999998</v>
      </c>
      <c r="I18" s="6" t="s">
        <v>107</v>
      </c>
      <c r="J18" s="18">
        <v>2.75E-2</v>
      </c>
      <c r="K18" s="8">
        <v>1.35E-2</v>
      </c>
      <c r="L18" s="7">
        <v>77765</v>
      </c>
      <c r="M18" s="7">
        <v>137.66999999999999</v>
      </c>
      <c r="N18" s="7">
        <v>107.06</v>
      </c>
      <c r="O18" s="8">
        <v>0</v>
      </c>
      <c r="P18" s="8">
        <v>1E-3</v>
      </c>
      <c r="Q18" s="8">
        <v>5.9999999999999995E-4</v>
      </c>
    </row>
    <row r="19" spans="2:17">
      <c r="B19" s="6" t="s">
        <v>172</v>
      </c>
      <c r="C19" s="17">
        <v>1114750</v>
      </c>
      <c r="D19" s="6" t="s">
        <v>166</v>
      </c>
      <c r="E19" s="6" t="s">
        <v>167</v>
      </c>
      <c r="F19" s="6"/>
      <c r="G19" s="6"/>
      <c r="H19" s="17">
        <v>2.75</v>
      </c>
      <c r="I19" s="6" t="s">
        <v>107</v>
      </c>
      <c r="J19" s="18">
        <v>0.03</v>
      </c>
      <c r="K19" s="8">
        <v>-6.9999999999999999E-4</v>
      </c>
      <c r="L19" s="7">
        <v>5221622</v>
      </c>
      <c r="M19" s="7">
        <v>118.92</v>
      </c>
      <c r="N19" s="7">
        <v>6209.55</v>
      </c>
      <c r="O19" s="8">
        <v>2.9999999999999997E-4</v>
      </c>
      <c r="P19" s="8">
        <v>6.08E-2</v>
      </c>
      <c r="Q19" s="8">
        <v>3.5400000000000001E-2</v>
      </c>
    </row>
    <row r="20" spans="2:17">
      <c r="B20" s="6" t="s">
        <v>173</v>
      </c>
      <c r="C20" s="17">
        <v>1137181</v>
      </c>
      <c r="D20" s="6" t="s">
        <v>166</v>
      </c>
      <c r="E20" s="6" t="s">
        <v>167</v>
      </c>
      <c r="F20" s="6"/>
      <c r="G20" s="6"/>
      <c r="H20" s="17">
        <v>3.83</v>
      </c>
      <c r="I20" s="6" t="s">
        <v>107</v>
      </c>
      <c r="J20" s="18">
        <v>1E-3</v>
      </c>
      <c r="L20" s="7">
        <v>203168</v>
      </c>
      <c r="M20" s="7">
        <v>100.08</v>
      </c>
      <c r="N20" s="7">
        <v>203.33</v>
      </c>
      <c r="O20" s="8">
        <v>0</v>
      </c>
      <c r="P20" s="8">
        <v>2E-3</v>
      </c>
      <c r="Q20" s="8">
        <v>1.1999999999999999E-3</v>
      </c>
    </row>
    <row r="21" spans="2:17">
      <c r="B21" s="6" t="s">
        <v>174</v>
      </c>
      <c r="C21" s="17">
        <v>1135912</v>
      </c>
      <c r="D21" s="6" t="s">
        <v>166</v>
      </c>
      <c r="E21" s="6" t="s">
        <v>167</v>
      </c>
      <c r="F21" s="6"/>
      <c r="G21" s="6"/>
      <c r="H21" s="17">
        <v>8.58</v>
      </c>
      <c r="I21" s="6" t="s">
        <v>107</v>
      </c>
      <c r="J21" s="18">
        <v>7.4999999999999997E-3</v>
      </c>
      <c r="K21" s="8">
        <v>5.7000000000000002E-3</v>
      </c>
      <c r="L21" s="7">
        <v>33319</v>
      </c>
      <c r="M21" s="7">
        <v>100.95</v>
      </c>
      <c r="N21" s="7">
        <v>33.64</v>
      </c>
      <c r="O21" s="8">
        <v>0</v>
      </c>
      <c r="P21" s="8">
        <v>2.9999999999999997E-4</v>
      </c>
      <c r="Q21" s="8">
        <v>2.0000000000000001E-4</v>
      </c>
    </row>
    <row r="22" spans="2:17">
      <c r="B22" s="6" t="s">
        <v>175</v>
      </c>
      <c r="C22" s="17">
        <v>1124056</v>
      </c>
      <c r="D22" s="6" t="s">
        <v>166</v>
      </c>
      <c r="E22" s="6" t="s">
        <v>167</v>
      </c>
      <c r="F22" s="6"/>
      <c r="G22" s="6"/>
      <c r="H22" s="17">
        <v>5.4</v>
      </c>
      <c r="I22" s="6" t="s">
        <v>107</v>
      </c>
      <c r="J22" s="18">
        <v>2.75E-2</v>
      </c>
      <c r="K22" s="8">
        <v>2.3E-3</v>
      </c>
      <c r="L22" s="7">
        <v>2660163</v>
      </c>
      <c r="M22" s="7">
        <v>117.85</v>
      </c>
      <c r="N22" s="7">
        <v>3135</v>
      </c>
      <c r="O22" s="8">
        <v>2.0000000000000001E-4</v>
      </c>
      <c r="P22" s="8">
        <v>3.0700000000000002E-2</v>
      </c>
      <c r="Q22" s="8">
        <v>1.7899999999999999E-2</v>
      </c>
    </row>
    <row r="23" spans="2:17">
      <c r="B23" s="6" t="s">
        <v>176</v>
      </c>
      <c r="C23" s="17">
        <v>1128081</v>
      </c>
      <c r="D23" s="6" t="s">
        <v>166</v>
      </c>
      <c r="E23" s="6" t="s">
        <v>167</v>
      </c>
      <c r="F23" s="6"/>
      <c r="G23" s="6"/>
      <c r="H23" s="17">
        <v>6.42</v>
      </c>
      <c r="I23" s="6" t="s">
        <v>107</v>
      </c>
      <c r="J23" s="18">
        <v>1.7500000000000002E-2</v>
      </c>
      <c r="K23" s="8">
        <v>4.0000000000000001E-3</v>
      </c>
      <c r="L23" s="7">
        <v>6952674</v>
      </c>
      <c r="M23" s="7">
        <v>110.03</v>
      </c>
      <c r="N23" s="7">
        <v>7650.03</v>
      </c>
      <c r="O23" s="8">
        <v>5.0000000000000001E-4</v>
      </c>
      <c r="P23" s="8">
        <v>7.4999999999999997E-2</v>
      </c>
      <c r="Q23" s="8">
        <v>4.36E-2</v>
      </c>
    </row>
    <row r="24" spans="2:17">
      <c r="B24" s="13" t="s">
        <v>177</v>
      </c>
      <c r="C24" s="14"/>
      <c r="D24" s="13"/>
      <c r="E24" s="13"/>
      <c r="F24" s="13"/>
      <c r="G24" s="13"/>
      <c r="H24" s="14">
        <v>4.4800000000000004</v>
      </c>
      <c r="I24" s="13"/>
      <c r="K24" s="16">
        <v>1.0699999999999999E-2</v>
      </c>
      <c r="L24" s="15">
        <v>63698157</v>
      </c>
      <c r="N24" s="15">
        <v>72357.36</v>
      </c>
      <c r="P24" s="16">
        <v>0.70909999999999995</v>
      </c>
      <c r="Q24" s="16">
        <v>0.41210000000000002</v>
      </c>
    </row>
    <row r="25" spans="2:17">
      <c r="B25" s="6" t="s">
        <v>178</v>
      </c>
      <c r="C25" s="17">
        <v>8170110</v>
      </c>
      <c r="D25" s="6" t="s">
        <v>166</v>
      </c>
      <c r="E25" s="6" t="s">
        <v>167</v>
      </c>
      <c r="F25" s="6"/>
      <c r="G25" s="6"/>
      <c r="H25" s="17">
        <v>0.01</v>
      </c>
      <c r="I25" s="6" t="s">
        <v>107</v>
      </c>
      <c r="K25" s="8">
        <v>7.3000000000000001E-3</v>
      </c>
      <c r="L25" s="7">
        <v>1822792</v>
      </c>
      <c r="M25" s="7">
        <v>99.99</v>
      </c>
      <c r="N25" s="7">
        <v>1822.61</v>
      </c>
      <c r="O25" s="8">
        <v>2.0000000000000001E-4</v>
      </c>
      <c r="P25" s="8">
        <v>1.7899999999999999E-2</v>
      </c>
      <c r="Q25" s="8">
        <v>1.04E-2</v>
      </c>
    </row>
    <row r="26" spans="2:17">
      <c r="B26" s="6" t="s">
        <v>179</v>
      </c>
      <c r="C26" s="17">
        <v>8170227</v>
      </c>
      <c r="D26" s="6" t="s">
        <v>166</v>
      </c>
      <c r="E26" s="6" t="s">
        <v>167</v>
      </c>
      <c r="F26" s="6"/>
      <c r="G26" s="6"/>
      <c r="H26" s="17">
        <v>0.11</v>
      </c>
      <c r="I26" s="6" t="s">
        <v>107</v>
      </c>
      <c r="K26" s="8">
        <v>1.8E-3</v>
      </c>
      <c r="L26" s="7">
        <v>2426826</v>
      </c>
      <c r="M26" s="7">
        <v>99.98</v>
      </c>
      <c r="N26" s="7">
        <v>2426.34</v>
      </c>
      <c r="O26" s="8">
        <v>2.0000000000000001E-4</v>
      </c>
      <c r="P26" s="8">
        <v>2.3800000000000002E-2</v>
      </c>
      <c r="Q26" s="8">
        <v>1.38E-2</v>
      </c>
    </row>
    <row r="27" spans="2:17">
      <c r="B27" s="6" t="s">
        <v>180</v>
      </c>
      <c r="C27" s="17">
        <v>8171126</v>
      </c>
      <c r="D27" s="6" t="s">
        <v>166</v>
      </c>
      <c r="E27" s="6" t="s">
        <v>167</v>
      </c>
      <c r="F27" s="6"/>
      <c r="G27" s="6"/>
      <c r="H27" s="17">
        <v>0.86</v>
      </c>
      <c r="I27" s="6" t="s">
        <v>107</v>
      </c>
      <c r="K27" s="8">
        <v>1.5E-3</v>
      </c>
      <c r="L27" s="7">
        <v>3644110</v>
      </c>
      <c r="M27" s="7">
        <v>99.87</v>
      </c>
      <c r="N27" s="7">
        <v>3639.37</v>
      </c>
      <c r="O27" s="8">
        <v>5.0000000000000001E-4</v>
      </c>
      <c r="P27" s="8">
        <v>3.5700000000000003E-2</v>
      </c>
      <c r="Q27" s="8">
        <v>2.07E-2</v>
      </c>
    </row>
    <row r="28" spans="2:17">
      <c r="B28" s="6" t="s">
        <v>181</v>
      </c>
      <c r="C28" s="17">
        <v>8170714</v>
      </c>
      <c r="D28" s="6" t="s">
        <v>166</v>
      </c>
      <c r="E28" s="6" t="s">
        <v>167</v>
      </c>
      <c r="F28" s="6"/>
      <c r="G28" s="6"/>
      <c r="H28" s="17">
        <v>0.51</v>
      </c>
      <c r="I28" s="6" t="s">
        <v>107</v>
      </c>
      <c r="K28" s="8">
        <v>1.4E-3</v>
      </c>
      <c r="L28" s="7">
        <v>6363873</v>
      </c>
      <c r="M28" s="7">
        <v>99.93</v>
      </c>
      <c r="N28" s="7">
        <v>6359.42</v>
      </c>
      <c r="O28" s="8">
        <v>6.9999999999999999E-4</v>
      </c>
      <c r="P28" s="8">
        <v>6.2300000000000001E-2</v>
      </c>
      <c r="Q28" s="8">
        <v>3.6200000000000003E-2</v>
      </c>
    </row>
    <row r="29" spans="2:17">
      <c r="B29" s="6" t="s">
        <v>182</v>
      </c>
      <c r="C29" s="17">
        <v>8170813</v>
      </c>
      <c r="D29" s="6" t="s">
        <v>166</v>
      </c>
      <c r="E29" s="6" t="s">
        <v>167</v>
      </c>
      <c r="F29" s="6"/>
      <c r="G29" s="6"/>
      <c r="H29" s="17">
        <v>0.59</v>
      </c>
      <c r="I29" s="6" t="s">
        <v>107</v>
      </c>
      <c r="K29" s="8">
        <v>1.5E-3</v>
      </c>
      <c r="L29" s="7">
        <v>511283</v>
      </c>
      <c r="M29" s="7">
        <v>99.91</v>
      </c>
      <c r="N29" s="7">
        <v>510.82</v>
      </c>
      <c r="O29" s="8">
        <v>1E-4</v>
      </c>
      <c r="P29" s="8">
        <v>5.0000000000000001E-3</v>
      </c>
      <c r="Q29" s="8">
        <v>2.8999999999999998E-3</v>
      </c>
    </row>
    <row r="30" spans="2:17">
      <c r="B30" s="6" t="s">
        <v>183</v>
      </c>
      <c r="C30" s="17">
        <v>1123272</v>
      </c>
      <c r="D30" s="6" t="s">
        <v>166</v>
      </c>
      <c r="E30" s="6" t="s">
        <v>167</v>
      </c>
      <c r="F30" s="6"/>
      <c r="G30" s="6"/>
      <c r="H30" s="17">
        <v>4.45</v>
      </c>
      <c r="I30" s="6" t="s">
        <v>107</v>
      </c>
      <c r="J30" s="18">
        <v>5.5E-2</v>
      </c>
      <c r="K30" s="8">
        <v>1.1299999999999999E-2</v>
      </c>
      <c r="L30" s="7">
        <v>653392</v>
      </c>
      <c r="M30" s="7">
        <v>126.49</v>
      </c>
      <c r="N30" s="7">
        <v>826.48</v>
      </c>
      <c r="O30" s="8">
        <v>0</v>
      </c>
      <c r="P30" s="8">
        <v>8.0999999999999996E-3</v>
      </c>
      <c r="Q30" s="8">
        <v>4.7000000000000002E-3</v>
      </c>
    </row>
    <row r="31" spans="2:17">
      <c r="B31" s="6" t="s">
        <v>184</v>
      </c>
      <c r="C31" s="17">
        <v>1125400</v>
      </c>
      <c r="D31" s="6" t="s">
        <v>166</v>
      </c>
      <c r="E31" s="6" t="s">
        <v>167</v>
      </c>
      <c r="F31" s="6"/>
      <c r="G31" s="6"/>
      <c r="H31" s="17">
        <v>15.3</v>
      </c>
      <c r="I31" s="6" t="s">
        <v>107</v>
      </c>
      <c r="J31" s="18">
        <v>5.5E-2</v>
      </c>
      <c r="K31" s="8">
        <v>3.2300000000000002E-2</v>
      </c>
      <c r="L31" s="7">
        <v>3150000</v>
      </c>
      <c r="M31" s="7">
        <v>143.6</v>
      </c>
      <c r="N31" s="7">
        <v>4523.3999999999996</v>
      </c>
      <c r="O31" s="8">
        <v>2.0000000000000001E-4</v>
      </c>
      <c r="P31" s="8">
        <v>4.4299999999999999E-2</v>
      </c>
      <c r="Q31" s="8">
        <v>2.58E-2</v>
      </c>
    </row>
    <row r="32" spans="2:17">
      <c r="B32" s="6" t="s">
        <v>185</v>
      </c>
      <c r="C32" s="17">
        <v>1126747</v>
      </c>
      <c r="D32" s="6" t="s">
        <v>166</v>
      </c>
      <c r="E32" s="6" t="s">
        <v>167</v>
      </c>
      <c r="F32" s="6"/>
      <c r="G32" s="6"/>
      <c r="H32" s="17">
        <v>5.53</v>
      </c>
      <c r="I32" s="6" t="s">
        <v>107</v>
      </c>
      <c r="J32" s="18">
        <v>4.2500000000000003E-2</v>
      </c>
      <c r="K32" s="8">
        <v>1.4500000000000001E-2</v>
      </c>
      <c r="L32" s="7">
        <v>3681715</v>
      </c>
      <c r="M32" s="7">
        <v>119.77</v>
      </c>
      <c r="N32" s="7">
        <v>4409.59</v>
      </c>
      <c r="O32" s="8">
        <v>2.0000000000000001E-4</v>
      </c>
      <c r="P32" s="8">
        <v>4.3200000000000002E-2</v>
      </c>
      <c r="Q32" s="8">
        <v>2.5100000000000001E-2</v>
      </c>
    </row>
    <row r="33" spans="2:17">
      <c r="B33" s="6" t="s">
        <v>186</v>
      </c>
      <c r="C33" s="17">
        <v>1131770</v>
      </c>
      <c r="D33" s="6" t="s">
        <v>166</v>
      </c>
      <c r="E33" s="6" t="s">
        <v>167</v>
      </c>
      <c r="F33" s="6"/>
      <c r="G33" s="6"/>
      <c r="H33" s="17">
        <v>2.35</v>
      </c>
      <c r="I33" s="6" t="s">
        <v>107</v>
      </c>
      <c r="J33" s="18">
        <v>2.2499999999999999E-2</v>
      </c>
      <c r="K33" s="8">
        <v>4.4999999999999997E-3</v>
      </c>
      <c r="L33" s="7">
        <v>1641000</v>
      </c>
      <c r="M33" s="7">
        <v>105.61</v>
      </c>
      <c r="N33" s="7">
        <v>1733.06</v>
      </c>
      <c r="O33" s="8">
        <v>1E-4</v>
      </c>
      <c r="P33" s="8">
        <v>1.7000000000000001E-2</v>
      </c>
      <c r="Q33" s="8">
        <v>9.9000000000000008E-3</v>
      </c>
    </row>
    <row r="34" spans="2:17">
      <c r="B34" s="6" t="s">
        <v>187</v>
      </c>
      <c r="C34" s="17">
        <v>1136548</v>
      </c>
      <c r="D34" s="6" t="s">
        <v>166</v>
      </c>
      <c r="E34" s="6" t="s">
        <v>167</v>
      </c>
      <c r="F34" s="6"/>
      <c r="G34" s="6"/>
      <c r="H34" s="17">
        <v>1.83</v>
      </c>
      <c r="I34" s="6" t="s">
        <v>107</v>
      </c>
      <c r="J34" s="18">
        <v>5.0000000000000001E-3</v>
      </c>
      <c r="K34" s="8">
        <v>3.2000000000000002E-3</v>
      </c>
      <c r="L34" s="7">
        <v>1692551</v>
      </c>
      <c r="M34" s="7">
        <v>100.42</v>
      </c>
      <c r="N34" s="7">
        <v>1699.66</v>
      </c>
      <c r="O34" s="8">
        <v>1E-4</v>
      </c>
      <c r="P34" s="8">
        <v>1.67E-2</v>
      </c>
      <c r="Q34" s="8">
        <v>9.7000000000000003E-3</v>
      </c>
    </row>
    <row r="35" spans="2:17">
      <c r="B35" s="6" t="s">
        <v>188</v>
      </c>
      <c r="C35" s="17">
        <v>1126218</v>
      </c>
      <c r="D35" s="6" t="s">
        <v>166</v>
      </c>
      <c r="E35" s="6" t="s">
        <v>167</v>
      </c>
      <c r="F35" s="6"/>
      <c r="G35" s="6"/>
      <c r="H35" s="17">
        <v>1.05</v>
      </c>
      <c r="I35" s="6" t="s">
        <v>107</v>
      </c>
      <c r="J35" s="18">
        <v>0.04</v>
      </c>
      <c r="K35" s="8">
        <v>2E-3</v>
      </c>
      <c r="L35" s="7">
        <v>3103807</v>
      </c>
      <c r="M35" s="7">
        <v>107.78</v>
      </c>
      <c r="N35" s="7">
        <v>3345.28</v>
      </c>
      <c r="O35" s="8">
        <v>2.0000000000000001E-4</v>
      </c>
      <c r="P35" s="8">
        <v>3.2800000000000003E-2</v>
      </c>
      <c r="Q35" s="8">
        <v>1.9099999999999999E-2</v>
      </c>
    </row>
    <row r="36" spans="2:17">
      <c r="B36" s="6" t="s">
        <v>189</v>
      </c>
      <c r="C36" s="17">
        <v>1101575</v>
      </c>
      <c r="D36" s="6" t="s">
        <v>166</v>
      </c>
      <c r="E36" s="6" t="s">
        <v>167</v>
      </c>
      <c r="F36" s="6"/>
      <c r="G36" s="6"/>
      <c r="H36" s="17">
        <v>0.16</v>
      </c>
      <c r="I36" s="6" t="s">
        <v>107</v>
      </c>
      <c r="J36" s="18">
        <v>5.5E-2</v>
      </c>
      <c r="K36" s="8">
        <v>1.6999999999999999E-3</v>
      </c>
      <c r="L36" s="7">
        <v>4199577</v>
      </c>
      <c r="M36" s="7">
        <v>105.47</v>
      </c>
      <c r="N36" s="7">
        <v>4429.29</v>
      </c>
      <c r="O36" s="8">
        <v>2.9999999999999997E-4</v>
      </c>
      <c r="P36" s="8">
        <v>4.3400000000000001E-2</v>
      </c>
      <c r="Q36" s="8">
        <v>2.52E-2</v>
      </c>
    </row>
    <row r="37" spans="2:17">
      <c r="B37" s="6" t="s">
        <v>190</v>
      </c>
      <c r="C37" s="17">
        <v>1130848</v>
      </c>
      <c r="D37" s="6" t="s">
        <v>166</v>
      </c>
      <c r="E37" s="6" t="s">
        <v>167</v>
      </c>
      <c r="F37" s="6"/>
      <c r="G37" s="6"/>
      <c r="H37" s="17">
        <v>6.39</v>
      </c>
      <c r="I37" s="6" t="s">
        <v>107</v>
      </c>
      <c r="J37" s="18">
        <v>3.7499999999999999E-2</v>
      </c>
      <c r="K37" s="8">
        <v>1.7000000000000001E-2</v>
      </c>
      <c r="L37" s="7">
        <v>569134</v>
      </c>
      <c r="M37" s="7">
        <v>116.64</v>
      </c>
      <c r="N37" s="7">
        <v>663.84</v>
      </c>
      <c r="O37" s="8">
        <v>0</v>
      </c>
      <c r="P37" s="8">
        <v>6.4999999999999997E-3</v>
      </c>
      <c r="Q37" s="8">
        <v>3.8E-3</v>
      </c>
    </row>
    <row r="38" spans="2:17">
      <c r="B38" s="6" t="s">
        <v>191</v>
      </c>
      <c r="C38" s="17">
        <v>1135557</v>
      </c>
      <c r="D38" s="6" t="s">
        <v>166</v>
      </c>
      <c r="E38" s="6" t="s">
        <v>167</v>
      </c>
      <c r="F38" s="6"/>
      <c r="G38" s="6"/>
      <c r="H38" s="17">
        <v>8.07</v>
      </c>
      <c r="I38" s="6" t="s">
        <v>107</v>
      </c>
      <c r="J38" s="18">
        <v>1.7500000000000002E-2</v>
      </c>
      <c r="K38" s="8">
        <v>2.06E-2</v>
      </c>
      <c r="L38" s="7">
        <v>3620572</v>
      </c>
      <c r="M38" s="7">
        <v>98.14</v>
      </c>
      <c r="N38" s="7">
        <v>3553.23</v>
      </c>
      <c r="O38" s="8">
        <v>2.0000000000000001E-4</v>
      </c>
      <c r="P38" s="8">
        <v>3.4799999999999998E-2</v>
      </c>
      <c r="Q38" s="8">
        <v>2.0199999999999999E-2</v>
      </c>
    </row>
    <row r="39" spans="2:17">
      <c r="B39" s="6" t="s">
        <v>192</v>
      </c>
      <c r="C39" s="17">
        <v>1099456</v>
      </c>
      <c r="D39" s="6" t="s">
        <v>166</v>
      </c>
      <c r="E39" s="6" t="s">
        <v>167</v>
      </c>
      <c r="F39" s="6"/>
      <c r="G39" s="6"/>
      <c r="H39" s="17">
        <v>7.94</v>
      </c>
      <c r="I39" s="6" t="s">
        <v>107</v>
      </c>
      <c r="J39" s="18">
        <v>6.25E-2</v>
      </c>
      <c r="K39" s="8">
        <v>2.0899999999999998E-2</v>
      </c>
      <c r="L39" s="7">
        <v>12294754</v>
      </c>
      <c r="M39" s="7">
        <v>137.69999999999999</v>
      </c>
      <c r="N39" s="7">
        <v>16929.88</v>
      </c>
      <c r="O39" s="8">
        <v>6.9999999999999999E-4</v>
      </c>
      <c r="P39" s="8">
        <v>0.16589999999999999</v>
      </c>
      <c r="Q39" s="8">
        <v>9.64E-2</v>
      </c>
    </row>
    <row r="40" spans="2:17">
      <c r="B40" s="6" t="s">
        <v>193</v>
      </c>
      <c r="C40" s="17">
        <v>1110907</v>
      </c>
      <c r="D40" s="6" t="s">
        <v>166</v>
      </c>
      <c r="E40" s="6" t="s">
        <v>167</v>
      </c>
      <c r="F40" s="6"/>
      <c r="G40" s="6"/>
      <c r="H40" s="17">
        <v>2.0099999999999998</v>
      </c>
      <c r="I40" s="6" t="s">
        <v>107</v>
      </c>
      <c r="J40" s="18">
        <v>0.06</v>
      </c>
      <c r="K40" s="8">
        <v>3.8E-3</v>
      </c>
      <c r="L40" s="7">
        <v>7059715</v>
      </c>
      <c r="M40" s="7">
        <v>117.11</v>
      </c>
      <c r="N40" s="7">
        <v>8267.6299999999992</v>
      </c>
      <c r="O40" s="8">
        <v>4.0000000000000002E-4</v>
      </c>
      <c r="P40" s="8">
        <v>8.1000000000000003E-2</v>
      </c>
      <c r="Q40" s="8">
        <v>4.7100000000000003E-2</v>
      </c>
    </row>
    <row r="41" spans="2:17">
      <c r="B41" s="6" t="s">
        <v>194</v>
      </c>
      <c r="C41" s="17">
        <v>1127646</v>
      </c>
      <c r="D41" s="6" t="s">
        <v>166</v>
      </c>
      <c r="E41" s="6" t="s">
        <v>167</v>
      </c>
      <c r="F41" s="6"/>
      <c r="G41" s="6"/>
      <c r="H41" s="17">
        <v>4.9000000000000004</v>
      </c>
      <c r="I41" s="6" t="s">
        <v>107</v>
      </c>
      <c r="J41" s="18">
        <v>1.1999999999999999E-3</v>
      </c>
      <c r="K41" s="8">
        <v>3.5999999999999999E-3</v>
      </c>
      <c r="L41" s="7">
        <v>652396</v>
      </c>
      <c r="M41" s="7">
        <v>98.97</v>
      </c>
      <c r="N41" s="7">
        <v>645.67999999999995</v>
      </c>
      <c r="O41" s="8">
        <v>1E-4</v>
      </c>
      <c r="P41" s="8">
        <v>6.3E-3</v>
      </c>
      <c r="Q41" s="8">
        <v>3.7000000000000002E-3</v>
      </c>
    </row>
    <row r="42" spans="2:17">
      <c r="B42" s="6" t="s">
        <v>195</v>
      </c>
      <c r="C42" s="17">
        <v>1106970</v>
      </c>
      <c r="D42" s="6" t="s">
        <v>166</v>
      </c>
      <c r="E42" s="6" t="s">
        <v>167</v>
      </c>
      <c r="F42" s="6"/>
      <c r="G42" s="6"/>
      <c r="H42" s="17">
        <v>0.67</v>
      </c>
      <c r="I42" s="6" t="s">
        <v>107</v>
      </c>
      <c r="J42" s="18">
        <v>1.1999999999999999E-3</v>
      </c>
      <c r="K42" s="8">
        <v>2.0999999999999999E-3</v>
      </c>
      <c r="L42" s="7">
        <v>453673</v>
      </c>
      <c r="M42" s="7">
        <v>99.98</v>
      </c>
      <c r="N42" s="7">
        <v>453.58</v>
      </c>
      <c r="O42" s="8">
        <v>0</v>
      </c>
      <c r="P42" s="8">
        <v>4.4000000000000003E-3</v>
      </c>
      <c r="Q42" s="8">
        <v>2.5999999999999999E-3</v>
      </c>
    </row>
    <row r="43" spans="2:17">
      <c r="B43" s="6" t="s">
        <v>196</v>
      </c>
      <c r="C43" s="17">
        <v>1116193</v>
      </c>
      <c r="D43" s="6" t="s">
        <v>166</v>
      </c>
      <c r="E43" s="6" t="s">
        <v>167</v>
      </c>
      <c r="F43" s="6"/>
      <c r="G43" s="6"/>
      <c r="H43" s="17">
        <v>3.41</v>
      </c>
      <c r="I43" s="6" t="s">
        <v>107</v>
      </c>
      <c r="J43" s="18">
        <v>1.1999999999999999E-3</v>
      </c>
      <c r="K43" s="8">
        <v>3.3E-3</v>
      </c>
      <c r="L43" s="7">
        <v>6156987</v>
      </c>
      <c r="M43" s="7">
        <v>99.37</v>
      </c>
      <c r="N43" s="7">
        <v>6118.2</v>
      </c>
      <c r="O43" s="8">
        <v>2.9999999999999997E-4</v>
      </c>
      <c r="P43" s="8">
        <v>0.06</v>
      </c>
      <c r="Q43" s="8">
        <v>3.4799999999999998E-2</v>
      </c>
    </row>
    <row r="44" spans="2:17">
      <c r="B44" s="13" t="s">
        <v>197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3" t="s">
        <v>198</v>
      </c>
      <c r="C45" s="12"/>
      <c r="D45" s="3"/>
      <c r="E45" s="3"/>
      <c r="F45" s="3"/>
      <c r="G45" s="3"/>
      <c r="I45" s="3"/>
      <c r="L45" s="9">
        <v>0</v>
      </c>
      <c r="N45" s="9">
        <v>0</v>
      </c>
      <c r="P45" s="10">
        <v>0</v>
      </c>
      <c r="Q45" s="10">
        <v>0</v>
      </c>
    </row>
    <row r="46" spans="2:17">
      <c r="B46" s="13" t="s">
        <v>199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13" t="s">
        <v>200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50" spans="2:9">
      <c r="B50" s="6" t="s">
        <v>149</v>
      </c>
      <c r="C50" s="17"/>
      <c r="D50" s="6"/>
      <c r="E50" s="6"/>
      <c r="F50" s="6"/>
      <c r="G50" s="6"/>
      <c r="I50" s="6"/>
    </row>
    <row r="54" spans="2:9">
      <c r="B54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723</v>
      </c>
    </row>
    <row r="4" spans="2:16" ht="15.75">
      <c r="B4" s="1" t="s">
        <v>2</v>
      </c>
    </row>
    <row r="6" spans="2:16" ht="15.75">
      <c r="B6" s="2" t="s">
        <v>664</v>
      </c>
    </row>
    <row r="7" spans="2:16">
      <c r="B7" s="3" t="s">
        <v>87</v>
      </c>
      <c r="C7" s="3" t="s">
        <v>88</v>
      </c>
      <c r="D7" s="3" t="s">
        <v>203</v>
      </c>
      <c r="E7" s="3" t="s">
        <v>90</v>
      </c>
      <c r="F7" s="3" t="s">
        <v>91</v>
      </c>
      <c r="G7" s="3" t="s">
        <v>153</v>
      </c>
      <c r="H7" s="3" t="s">
        <v>154</v>
      </c>
      <c r="I7" s="3" t="s">
        <v>92</v>
      </c>
      <c r="J7" s="3" t="s">
        <v>93</v>
      </c>
      <c r="K7" s="3" t="s">
        <v>661</v>
      </c>
      <c r="L7" s="3" t="s">
        <v>155</v>
      </c>
      <c r="M7" s="3" t="s">
        <v>662</v>
      </c>
      <c r="N7" s="3" t="s">
        <v>156</v>
      </c>
      <c r="O7" s="3" t="s">
        <v>157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158</v>
      </c>
      <c r="H8" s="4" t="s">
        <v>159</v>
      </c>
      <c r="I8" s="4"/>
      <c r="J8" s="4" t="s">
        <v>98</v>
      </c>
      <c r="K8" s="4" t="s">
        <v>98</v>
      </c>
      <c r="L8" s="4" t="s">
        <v>160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606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607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608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609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610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611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615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616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617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618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619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648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149</v>
      </c>
      <c r="C24" s="17"/>
      <c r="D24" s="6"/>
      <c r="E24" s="6"/>
      <c r="F24" s="6"/>
      <c r="G24" s="6"/>
      <c r="I24" s="6"/>
    </row>
    <row r="28" spans="2:16">
      <c r="B28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723</v>
      </c>
    </row>
    <row r="4" spans="2:20" ht="15.75">
      <c r="B4" s="1" t="s">
        <v>2</v>
      </c>
    </row>
    <row r="6" spans="2:20" ht="15.75">
      <c r="B6" s="2" t="s">
        <v>150</v>
      </c>
    </row>
    <row r="7" spans="2:20" ht="15.75">
      <c r="B7" s="2" t="s">
        <v>201</v>
      </c>
    </row>
    <row r="8" spans="2:20">
      <c r="B8" s="3" t="s">
        <v>87</v>
      </c>
      <c r="C8" s="3" t="s">
        <v>88</v>
      </c>
      <c r="D8" s="3" t="s">
        <v>152</v>
      </c>
      <c r="E8" s="3" t="s">
        <v>202</v>
      </c>
      <c r="F8" s="3" t="s">
        <v>89</v>
      </c>
      <c r="G8" s="3" t="s">
        <v>203</v>
      </c>
      <c r="H8" s="3" t="s">
        <v>90</v>
      </c>
      <c r="I8" s="3" t="s">
        <v>91</v>
      </c>
      <c r="J8" s="3" t="s">
        <v>153</v>
      </c>
      <c r="K8" s="3" t="s">
        <v>154</v>
      </c>
      <c r="L8" s="3" t="s">
        <v>92</v>
      </c>
      <c r="M8" s="3" t="s">
        <v>93</v>
      </c>
      <c r="N8" s="3" t="s">
        <v>94</v>
      </c>
      <c r="O8" s="3" t="s">
        <v>155</v>
      </c>
      <c r="P8" s="3" t="s">
        <v>41</v>
      </c>
      <c r="Q8" s="3" t="s">
        <v>95</v>
      </c>
      <c r="R8" s="3" t="s">
        <v>156</v>
      </c>
      <c r="S8" s="3" t="s">
        <v>157</v>
      </c>
      <c r="T8" s="3" t="s">
        <v>97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158</v>
      </c>
      <c r="K9" s="4" t="s">
        <v>159</v>
      </c>
      <c r="L9" s="4"/>
      <c r="M9" s="4" t="s">
        <v>98</v>
      </c>
      <c r="N9" s="4" t="s">
        <v>98</v>
      </c>
      <c r="O9" s="4" t="s">
        <v>160</v>
      </c>
      <c r="P9" s="4" t="s">
        <v>161</v>
      </c>
      <c r="Q9" s="4" t="s">
        <v>99</v>
      </c>
      <c r="R9" s="4" t="s">
        <v>98</v>
      </c>
      <c r="S9" s="4" t="s">
        <v>98</v>
      </c>
      <c r="T9" s="4" t="s">
        <v>98</v>
      </c>
    </row>
    <row r="11" spans="2:20">
      <c r="B11" s="3" t="s">
        <v>204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205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206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207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210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211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212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4"/>
  <sheetViews>
    <sheetView rightToLeft="1" topLeftCell="H70" workbookViewId="0">
      <selection activeCell="P88" sqref="P88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723</v>
      </c>
    </row>
    <row r="4" spans="2:20" ht="15.75">
      <c r="B4" s="1" t="s">
        <v>2</v>
      </c>
    </row>
    <row r="6" spans="2:20" ht="15.75">
      <c r="B6" s="2" t="s">
        <v>150</v>
      </c>
    </row>
    <row r="7" spans="2:20" ht="15.75">
      <c r="B7" s="2" t="s">
        <v>213</v>
      </c>
    </row>
    <row r="8" spans="2:20">
      <c r="B8" s="3" t="s">
        <v>87</v>
      </c>
      <c r="C8" s="3" t="s">
        <v>88</v>
      </c>
      <c r="D8" s="3" t="s">
        <v>152</v>
      </c>
      <c r="E8" s="3" t="s">
        <v>202</v>
      </c>
      <c r="F8" s="3" t="s">
        <v>89</v>
      </c>
      <c r="G8" s="3" t="s">
        <v>203</v>
      </c>
      <c r="H8" s="3" t="s">
        <v>90</v>
      </c>
      <c r="I8" s="3" t="s">
        <v>91</v>
      </c>
      <c r="J8" s="3" t="s">
        <v>153</v>
      </c>
      <c r="K8" s="3" t="s">
        <v>154</v>
      </c>
      <c r="L8" s="3" t="s">
        <v>92</v>
      </c>
      <c r="M8" s="3" t="s">
        <v>93</v>
      </c>
      <c r="N8" s="3" t="s">
        <v>94</v>
      </c>
      <c r="O8" s="3" t="s">
        <v>155</v>
      </c>
      <c r="P8" s="3" t="s">
        <v>41</v>
      </c>
      <c r="Q8" s="3" t="s">
        <v>95</v>
      </c>
      <c r="R8" s="3" t="s">
        <v>156</v>
      </c>
      <c r="S8" s="3" t="s">
        <v>157</v>
      </c>
      <c r="T8" s="3" t="s">
        <v>97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158</v>
      </c>
      <c r="K9" s="4" t="s">
        <v>159</v>
      </c>
      <c r="L9" s="4"/>
      <c r="M9" s="4" t="s">
        <v>98</v>
      </c>
      <c r="N9" s="4" t="s">
        <v>98</v>
      </c>
      <c r="O9" s="4" t="s">
        <v>160</v>
      </c>
      <c r="P9" s="4" t="s">
        <v>161</v>
      </c>
      <c r="Q9" s="4" t="s">
        <v>99</v>
      </c>
      <c r="R9" s="4" t="s">
        <v>98</v>
      </c>
      <c r="S9" s="4" t="s">
        <v>98</v>
      </c>
      <c r="T9" s="4" t="s">
        <v>98</v>
      </c>
    </row>
    <row r="11" spans="2:20">
      <c r="B11" s="3" t="s">
        <v>214</v>
      </c>
      <c r="C11" s="12"/>
      <c r="D11" s="3"/>
      <c r="E11" s="3"/>
      <c r="F11" s="3"/>
      <c r="G11" s="3"/>
      <c r="H11" s="3"/>
      <c r="I11" s="3"/>
      <c r="J11" s="3"/>
      <c r="K11" s="12">
        <v>3.03</v>
      </c>
      <c r="L11" s="3"/>
      <c r="N11" s="10">
        <v>5.7299999999999997E-2</v>
      </c>
      <c r="O11" s="9">
        <v>17763495.27</v>
      </c>
      <c r="Q11" s="9">
        <v>20453.84</v>
      </c>
      <c r="S11" s="10">
        <v>1</v>
      </c>
      <c r="T11" s="10">
        <v>0.11650000000000001</v>
      </c>
    </row>
    <row r="12" spans="2:20">
      <c r="B12" s="3" t="s">
        <v>215</v>
      </c>
      <c r="C12" s="12"/>
      <c r="D12" s="3"/>
      <c r="E12" s="3"/>
      <c r="F12" s="3"/>
      <c r="G12" s="3"/>
      <c r="H12" s="3"/>
      <c r="I12" s="3"/>
      <c r="J12" s="3"/>
      <c r="K12" s="12">
        <v>2.72</v>
      </c>
      <c r="L12" s="3"/>
      <c r="N12" s="10">
        <v>1.66E-2</v>
      </c>
      <c r="O12" s="9">
        <v>15824495.27</v>
      </c>
      <c r="Q12" s="9">
        <v>17873.689999999999</v>
      </c>
      <c r="S12" s="10">
        <v>0.87390000000000001</v>
      </c>
      <c r="T12" s="10">
        <v>0.1018</v>
      </c>
    </row>
    <row r="13" spans="2:20">
      <c r="B13" s="13" t="s">
        <v>216</v>
      </c>
      <c r="C13" s="14"/>
      <c r="D13" s="13"/>
      <c r="E13" s="13"/>
      <c r="F13" s="13"/>
      <c r="G13" s="13"/>
      <c r="H13" s="13"/>
      <c r="I13" s="13"/>
      <c r="J13" s="13"/>
      <c r="K13" s="14">
        <v>2.61</v>
      </c>
      <c r="L13" s="13"/>
      <c r="N13" s="16">
        <v>1.3299999999999999E-2</v>
      </c>
      <c r="O13" s="15">
        <v>11219991.800000001</v>
      </c>
      <c r="Q13" s="15">
        <v>13112.85</v>
      </c>
      <c r="S13" s="16">
        <v>0.6411</v>
      </c>
      <c r="T13" s="16">
        <v>7.4700000000000003E-2</v>
      </c>
    </row>
    <row r="14" spans="2:20">
      <c r="B14" s="6" t="s">
        <v>217</v>
      </c>
      <c r="C14" s="17">
        <v>6040315</v>
      </c>
      <c r="D14" s="6" t="s">
        <v>166</v>
      </c>
      <c r="E14" s="6"/>
      <c r="F14" s="6">
        <v>604</v>
      </c>
      <c r="G14" s="6" t="s">
        <v>218</v>
      </c>
      <c r="H14" s="6" t="s">
        <v>105</v>
      </c>
      <c r="I14" s="6" t="s">
        <v>106</v>
      </c>
      <c r="J14" s="6"/>
      <c r="K14" s="17">
        <v>3.47</v>
      </c>
      <c r="L14" s="6" t="s">
        <v>107</v>
      </c>
      <c r="M14" s="18">
        <v>5.8999999999999999E-3</v>
      </c>
      <c r="N14" s="8">
        <v>8.9999999999999993E-3</v>
      </c>
      <c r="O14" s="7">
        <v>123634</v>
      </c>
      <c r="P14" s="7">
        <v>98.95</v>
      </c>
      <c r="Q14" s="7">
        <v>122.34</v>
      </c>
      <c r="R14" s="8">
        <v>0</v>
      </c>
      <c r="S14" s="8">
        <v>6.0000000000000001E-3</v>
      </c>
      <c r="T14" s="8">
        <v>6.9999999999999999E-4</v>
      </c>
    </row>
    <row r="15" spans="2:20">
      <c r="B15" s="6" t="s">
        <v>219</v>
      </c>
      <c r="C15" s="17">
        <v>2310191</v>
      </c>
      <c r="D15" s="6" t="s">
        <v>166</v>
      </c>
      <c r="E15" s="6"/>
      <c r="F15" s="6">
        <v>231</v>
      </c>
      <c r="G15" s="6" t="s">
        <v>218</v>
      </c>
      <c r="H15" s="6" t="s">
        <v>105</v>
      </c>
      <c r="I15" s="6" t="s">
        <v>106</v>
      </c>
      <c r="J15" s="6"/>
      <c r="K15" s="17">
        <v>4.25</v>
      </c>
      <c r="L15" s="6" t="s">
        <v>107</v>
      </c>
      <c r="M15" s="18">
        <v>0.04</v>
      </c>
      <c r="N15" s="8">
        <v>8.0000000000000002E-3</v>
      </c>
      <c r="O15" s="7">
        <v>600000</v>
      </c>
      <c r="P15" s="7">
        <v>116.35</v>
      </c>
      <c r="Q15" s="7">
        <v>698.1</v>
      </c>
      <c r="R15" s="8">
        <v>2.9999999999999997E-4</v>
      </c>
      <c r="S15" s="8">
        <v>3.4099999999999998E-2</v>
      </c>
      <c r="T15" s="8">
        <v>4.0000000000000001E-3</v>
      </c>
    </row>
    <row r="16" spans="2:20">
      <c r="B16" s="6" t="s">
        <v>220</v>
      </c>
      <c r="C16" s="17">
        <v>2310118</v>
      </c>
      <c r="D16" s="6" t="s">
        <v>166</v>
      </c>
      <c r="E16" s="6"/>
      <c r="F16" s="6">
        <v>231</v>
      </c>
      <c r="G16" s="6" t="s">
        <v>218</v>
      </c>
      <c r="H16" s="6" t="s">
        <v>105</v>
      </c>
      <c r="I16" s="6" t="s">
        <v>106</v>
      </c>
      <c r="J16" s="6"/>
      <c r="K16" s="17">
        <v>1.99</v>
      </c>
      <c r="L16" s="6" t="s">
        <v>107</v>
      </c>
      <c r="M16" s="18">
        <v>2.58E-2</v>
      </c>
      <c r="N16" s="8">
        <v>7.6E-3</v>
      </c>
      <c r="O16" s="7">
        <v>487382</v>
      </c>
      <c r="P16" s="7">
        <v>108.3</v>
      </c>
      <c r="Q16" s="7">
        <v>527.83000000000004</v>
      </c>
      <c r="R16" s="8">
        <v>2.0000000000000001E-4</v>
      </c>
      <c r="S16" s="8">
        <v>2.58E-2</v>
      </c>
      <c r="T16" s="8">
        <v>3.0000000000000001E-3</v>
      </c>
    </row>
    <row r="17" spans="2:20">
      <c r="B17" s="6" t="s">
        <v>221</v>
      </c>
      <c r="C17" s="17">
        <v>1940535</v>
      </c>
      <c r="D17" s="6" t="s">
        <v>166</v>
      </c>
      <c r="E17" s="6"/>
      <c r="F17" s="6">
        <v>194</v>
      </c>
      <c r="G17" s="6" t="s">
        <v>218</v>
      </c>
      <c r="H17" s="6" t="s">
        <v>105</v>
      </c>
      <c r="I17" s="6" t="s">
        <v>106</v>
      </c>
      <c r="J17" s="6"/>
      <c r="K17" s="17">
        <v>4.96</v>
      </c>
      <c r="L17" s="6" t="s">
        <v>107</v>
      </c>
      <c r="M17" s="18">
        <v>0.05</v>
      </c>
      <c r="N17" s="8">
        <v>9.5999999999999992E-3</v>
      </c>
      <c r="O17" s="7">
        <v>234425</v>
      </c>
      <c r="P17" s="7">
        <v>126.5</v>
      </c>
      <c r="Q17" s="7">
        <v>296.55</v>
      </c>
      <c r="R17" s="8">
        <v>1E-4</v>
      </c>
      <c r="S17" s="8">
        <v>1.4500000000000001E-2</v>
      </c>
      <c r="T17" s="8">
        <v>1.6999999999999999E-3</v>
      </c>
    </row>
    <row r="18" spans="2:20">
      <c r="B18" s="6" t="s">
        <v>222</v>
      </c>
      <c r="C18" s="17">
        <v>6040232</v>
      </c>
      <c r="D18" s="6" t="s">
        <v>166</v>
      </c>
      <c r="E18" s="6"/>
      <c r="F18" s="6">
        <v>604</v>
      </c>
      <c r="G18" s="6" t="s">
        <v>218</v>
      </c>
      <c r="H18" s="6" t="s">
        <v>223</v>
      </c>
      <c r="I18" s="6" t="s">
        <v>106</v>
      </c>
      <c r="J18" s="6"/>
      <c r="K18" s="17">
        <v>0.85</v>
      </c>
      <c r="L18" s="6" t="s">
        <v>107</v>
      </c>
      <c r="M18" s="18">
        <v>4.3999999999999997E-2</v>
      </c>
      <c r="N18" s="8">
        <v>4.1999999999999997E-3</v>
      </c>
      <c r="O18" s="7">
        <v>89455.4</v>
      </c>
      <c r="P18" s="7">
        <v>121.41</v>
      </c>
      <c r="Q18" s="7">
        <v>108.61</v>
      </c>
      <c r="R18" s="8">
        <v>1E-4</v>
      </c>
      <c r="S18" s="8">
        <v>5.3E-3</v>
      </c>
      <c r="T18" s="8">
        <v>5.9999999999999995E-4</v>
      </c>
    </row>
    <row r="19" spans="2:20">
      <c r="B19" s="6" t="s">
        <v>224</v>
      </c>
      <c r="C19" s="17">
        <v>6040273</v>
      </c>
      <c r="D19" s="6" t="s">
        <v>166</v>
      </c>
      <c r="E19" s="6"/>
      <c r="F19" s="6">
        <v>604</v>
      </c>
      <c r="G19" s="6" t="s">
        <v>218</v>
      </c>
      <c r="H19" s="6" t="s">
        <v>223</v>
      </c>
      <c r="I19" s="6" t="s">
        <v>106</v>
      </c>
      <c r="J19" s="6"/>
      <c r="K19" s="17">
        <v>0.7</v>
      </c>
      <c r="L19" s="6" t="s">
        <v>107</v>
      </c>
      <c r="M19" s="18">
        <v>2.5999999999999999E-2</v>
      </c>
      <c r="N19" s="8">
        <v>6.1999999999999998E-3</v>
      </c>
      <c r="O19" s="7">
        <v>353688</v>
      </c>
      <c r="P19" s="7">
        <v>108.11</v>
      </c>
      <c r="Q19" s="7">
        <v>382.37</v>
      </c>
      <c r="R19" s="8">
        <v>1E-4</v>
      </c>
      <c r="S19" s="8">
        <v>1.8700000000000001E-2</v>
      </c>
      <c r="T19" s="8">
        <v>2.2000000000000001E-3</v>
      </c>
    </row>
    <row r="20" spans="2:20">
      <c r="B20" s="6" t="s">
        <v>225</v>
      </c>
      <c r="C20" s="17">
        <v>2310068</v>
      </c>
      <c r="D20" s="6" t="s">
        <v>166</v>
      </c>
      <c r="E20" s="6"/>
      <c r="F20" s="6">
        <v>231</v>
      </c>
      <c r="G20" s="6" t="s">
        <v>218</v>
      </c>
      <c r="H20" s="6" t="s">
        <v>223</v>
      </c>
      <c r="I20" s="6" t="s">
        <v>106</v>
      </c>
      <c r="J20" s="6"/>
      <c r="K20" s="17">
        <v>0.41</v>
      </c>
      <c r="L20" s="6" t="s">
        <v>107</v>
      </c>
      <c r="M20" s="18">
        <v>3.9E-2</v>
      </c>
      <c r="N20" s="8">
        <v>1.55E-2</v>
      </c>
      <c r="O20" s="7">
        <v>133920</v>
      </c>
      <c r="P20" s="7">
        <v>122.92</v>
      </c>
      <c r="Q20" s="7">
        <v>164.61</v>
      </c>
      <c r="R20" s="8">
        <v>1E-4</v>
      </c>
      <c r="S20" s="8">
        <v>8.0000000000000002E-3</v>
      </c>
      <c r="T20" s="8">
        <v>8.9999999999999998E-4</v>
      </c>
    </row>
    <row r="21" spans="2:20">
      <c r="B21" s="6" t="s">
        <v>226</v>
      </c>
      <c r="C21" s="17">
        <v>1940543</v>
      </c>
      <c r="D21" s="6" t="s">
        <v>166</v>
      </c>
      <c r="E21" s="6"/>
      <c r="F21" s="6">
        <v>194</v>
      </c>
      <c r="G21" s="6" t="s">
        <v>218</v>
      </c>
      <c r="H21" s="6" t="s">
        <v>223</v>
      </c>
      <c r="I21" s="6" t="s">
        <v>106</v>
      </c>
      <c r="J21" s="6"/>
      <c r="K21" s="17">
        <v>4.91</v>
      </c>
      <c r="L21" s="6" t="s">
        <v>107</v>
      </c>
      <c r="M21" s="18">
        <v>4.2000000000000003E-2</v>
      </c>
      <c r="N21" s="8">
        <v>9.9000000000000008E-3</v>
      </c>
      <c r="O21" s="7">
        <v>21297</v>
      </c>
      <c r="P21" s="7">
        <v>120.24</v>
      </c>
      <c r="Q21" s="7">
        <v>25.61</v>
      </c>
      <c r="R21" s="8">
        <v>0</v>
      </c>
      <c r="S21" s="8">
        <v>1.2999999999999999E-3</v>
      </c>
      <c r="T21" s="8">
        <v>1E-4</v>
      </c>
    </row>
    <row r="22" spans="2:20">
      <c r="B22" s="6" t="s">
        <v>227</v>
      </c>
      <c r="C22" s="17">
        <v>1940386</v>
      </c>
      <c r="D22" s="6" t="s">
        <v>166</v>
      </c>
      <c r="E22" s="6"/>
      <c r="F22" s="6">
        <v>194</v>
      </c>
      <c r="G22" s="6" t="s">
        <v>218</v>
      </c>
      <c r="H22" s="6" t="s">
        <v>223</v>
      </c>
      <c r="I22" s="6" t="s">
        <v>106</v>
      </c>
      <c r="J22" s="6"/>
      <c r="K22" s="17">
        <v>0.98</v>
      </c>
      <c r="L22" s="6" t="s">
        <v>107</v>
      </c>
      <c r="M22" s="18">
        <v>4.7E-2</v>
      </c>
      <c r="N22" s="8">
        <v>8.0999999999999996E-3</v>
      </c>
      <c r="O22" s="7">
        <v>3708.42</v>
      </c>
      <c r="P22" s="7">
        <v>123.65</v>
      </c>
      <c r="Q22" s="7">
        <v>4.59</v>
      </c>
      <c r="R22" s="8">
        <v>0</v>
      </c>
      <c r="S22" s="8">
        <v>2.0000000000000001E-4</v>
      </c>
      <c r="T22" s="8">
        <v>0</v>
      </c>
    </row>
    <row r="23" spans="2:20">
      <c r="B23" s="6" t="s">
        <v>228</v>
      </c>
      <c r="C23" s="17">
        <v>1940402</v>
      </c>
      <c r="D23" s="6" t="s">
        <v>166</v>
      </c>
      <c r="E23" s="6"/>
      <c r="F23" s="6">
        <v>194</v>
      </c>
      <c r="G23" s="6" t="s">
        <v>218</v>
      </c>
      <c r="H23" s="6" t="s">
        <v>223</v>
      </c>
      <c r="I23" s="6" t="s">
        <v>106</v>
      </c>
      <c r="J23" s="6"/>
      <c r="K23" s="17">
        <v>2.16</v>
      </c>
      <c r="L23" s="6" t="s">
        <v>107</v>
      </c>
      <c r="M23" s="18">
        <v>4.1000000000000002E-2</v>
      </c>
      <c r="N23" s="8">
        <v>8.2000000000000007E-3</v>
      </c>
      <c r="O23" s="7">
        <v>550421</v>
      </c>
      <c r="P23" s="7">
        <v>132.30000000000001</v>
      </c>
      <c r="Q23" s="7">
        <v>728.21</v>
      </c>
      <c r="R23" s="8">
        <v>1E-4</v>
      </c>
      <c r="S23" s="8">
        <v>3.56E-2</v>
      </c>
      <c r="T23" s="8">
        <v>4.1000000000000003E-3</v>
      </c>
    </row>
    <row r="24" spans="2:20">
      <c r="B24" s="6" t="s">
        <v>229</v>
      </c>
      <c r="C24" s="17">
        <v>1940501</v>
      </c>
      <c r="D24" s="6" t="s">
        <v>166</v>
      </c>
      <c r="E24" s="6"/>
      <c r="F24" s="6">
        <v>194</v>
      </c>
      <c r="G24" s="6" t="s">
        <v>218</v>
      </c>
      <c r="H24" s="6" t="s">
        <v>223</v>
      </c>
      <c r="I24" s="6" t="s">
        <v>106</v>
      </c>
      <c r="J24" s="6"/>
      <c r="K24" s="17">
        <v>4.1399999999999997</v>
      </c>
      <c r="L24" s="6" t="s">
        <v>107</v>
      </c>
      <c r="M24" s="18">
        <v>0.04</v>
      </c>
      <c r="N24" s="8">
        <v>8.3999999999999995E-3</v>
      </c>
      <c r="O24" s="7">
        <v>6334</v>
      </c>
      <c r="P24" s="7">
        <v>119.39</v>
      </c>
      <c r="Q24" s="7">
        <v>7.56</v>
      </c>
      <c r="R24" s="8">
        <v>0</v>
      </c>
      <c r="S24" s="8">
        <v>4.0000000000000002E-4</v>
      </c>
      <c r="T24" s="8">
        <v>0</v>
      </c>
    </row>
    <row r="25" spans="2:20">
      <c r="B25" s="6" t="s">
        <v>230</v>
      </c>
      <c r="C25" s="17">
        <v>1122670</v>
      </c>
      <c r="D25" s="6" t="s">
        <v>166</v>
      </c>
      <c r="E25" s="6"/>
      <c r="F25" s="6">
        <v>1300</v>
      </c>
      <c r="G25" s="6" t="s">
        <v>231</v>
      </c>
      <c r="H25" s="6" t="s">
        <v>232</v>
      </c>
      <c r="I25" s="6" t="s">
        <v>106</v>
      </c>
      <c r="J25" s="6"/>
      <c r="K25" s="17">
        <v>1.02</v>
      </c>
      <c r="L25" s="6" t="s">
        <v>107</v>
      </c>
      <c r="M25" s="18">
        <v>3.2000000000000001E-2</v>
      </c>
      <c r="N25" s="8">
        <v>1.06E-2</v>
      </c>
      <c r="O25" s="7">
        <v>1113.56</v>
      </c>
      <c r="P25" s="7">
        <v>107.43</v>
      </c>
      <c r="Q25" s="7">
        <v>1.2</v>
      </c>
      <c r="R25" s="8">
        <v>0</v>
      </c>
      <c r="S25" s="8">
        <v>1E-4</v>
      </c>
      <c r="T25" s="8">
        <v>0</v>
      </c>
    </row>
    <row r="26" spans="2:20">
      <c r="B26" s="6" t="s">
        <v>233</v>
      </c>
      <c r="C26" s="17">
        <v>1126598</v>
      </c>
      <c r="D26" s="6" t="s">
        <v>166</v>
      </c>
      <c r="E26" s="6"/>
      <c r="F26" s="6">
        <v>1153</v>
      </c>
      <c r="G26" s="6" t="s">
        <v>218</v>
      </c>
      <c r="H26" s="6" t="s">
        <v>232</v>
      </c>
      <c r="I26" s="6" t="s">
        <v>106</v>
      </c>
      <c r="J26" s="6"/>
      <c r="K26" s="17">
        <v>2.4500000000000002</v>
      </c>
      <c r="L26" s="6" t="s">
        <v>107</v>
      </c>
      <c r="M26" s="18">
        <v>2.8000000000000001E-2</v>
      </c>
      <c r="N26" s="8">
        <v>7.7000000000000002E-3</v>
      </c>
      <c r="O26" s="7">
        <v>612645</v>
      </c>
      <c r="P26" s="7">
        <v>107.21</v>
      </c>
      <c r="Q26" s="7">
        <v>656.82</v>
      </c>
      <c r="R26" s="8">
        <v>5.9999999999999995E-4</v>
      </c>
      <c r="S26" s="8">
        <v>3.2099999999999997E-2</v>
      </c>
      <c r="T26" s="8">
        <v>3.7000000000000002E-3</v>
      </c>
    </row>
    <row r="27" spans="2:20">
      <c r="B27" s="6" t="s">
        <v>234</v>
      </c>
      <c r="C27" s="17">
        <v>6040257</v>
      </c>
      <c r="D27" s="6" t="s">
        <v>166</v>
      </c>
      <c r="E27" s="6"/>
      <c r="F27" s="6">
        <v>604</v>
      </c>
      <c r="G27" s="6" t="s">
        <v>218</v>
      </c>
      <c r="H27" s="6" t="s">
        <v>232</v>
      </c>
      <c r="I27" s="6" t="s">
        <v>106</v>
      </c>
      <c r="J27" s="6"/>
      <c r="K27" s="17">
        <v>3.33</v>
      </c>
      <c r="L27" s="6" t="s">
        <v>107</v>
      </c>
      <c r="M27" s="18">
        <v>0.05</v>
      </c>
      <c r="N27" s="8">
        <v>1.0699999999999999E-2</v>
      </c>
      <c r="O27" s="7">
        <v>130585</v>
      </c>
      <c r="P27" s="7">
        <v>124.81</v>
      </c>
      <c r="Q27" s="7">
        <v>162.97999999999999</v>
      </c>
      <c r="R27" s="8">
        <v>1E-4</v>
      </c>
      <c r="S27" s="8">
        <v>8.0000000000000002E-3</v>
      </c>
      <c r="T27" s="8">
        <v>8.9999999999999998E-4</v>
      </c>
    </row>
    <row r="28" spans="2:20">
      <c r="B28" s="6" t="s">
        <v>235</v>
      </c>
      <c r="C28" s="17">
        <v>6040141</v>
      </c>
      <c r="D28" s="6" t="s">
        <v>166</v>
      </c>
      <c r="E28" s="6"/>
      <c r="F28" s="6">
        <v>604</v>
      </c>
      <c r="G28" s="6" t="s">
        <v>218</v>
      </c>
      <c r="H28" s="6" t="s">
        <v>232</v>
      </c>
      <c r="I28" s="6" t="s">
        <v>106</v>
      </c>
      <c r="J28" s="6"/>
      <c r="K28" s="17">
        <v>3.8</v>
      </c>
      <c r="L28" s="6" t="s">
        <v>107</v>
      </c>
      <c r="M28" s="18">
        <v>0.04</v>
      </c>
      <c r="N28" s="8">
        <v>1.1599999999999999E-2</v>
      </c>
      <c r="O28" s="7">
        <v>57956</v>
      </c>
      <c r="P28" s="7">
        <v>119.86</v>
      </c>
      <c r="Q28" s="7">
        <v>69.47</v>
      </c>
      <c r="R28" s="8">
        <v>0</v>
      </c>
      <c r="S28" s="8">
        <v>3.3999999999999998E-3</v>
      </c>
      <c r="T28" s="8">
        <v>4.0000000000000002E-4</v>
      </c>
    </row>
    <row r="29" spans="2:20">
      <c r="B29" s="6" t="s">
        <v>236</v>
      </c>
      <c r="C29" s="17">
        <v>1940444</v>
      </c>
      <c r="D29" s="6" t="s">
        <v>166</v>
      </c>
      <c r="E29" s="6"/>
      <c r="F29" s="6">
        <v>194</v>
      </c>
      <c r="G29" s="6" t="s">
        <v>218</v>
      </c>
      <c r="H29" s="6" t="s">
        <v>232</v>
      </c>
      <c r="I29" s="6" t="s">
        <v>106</v>
      </c>
      <c r="J29" s="6"/>
      <c r="K29" s="17">
        <v>3.2</v>
      </c>
      <c r="L29" s="6" t="s">
        <v>107</v>
      </c>
      <c r="M29" s="18">
        <v>6.5000000000000002E-2</v>
      </c>
      <c r="N29" s="8">
        <v>1.12E-2</v>
      </c>
      <c r="O29" s="7">
        <v>661253</v>
      </c>
      <c r="P29" s="7">
        <v>130.1</v>
      </c>
      <c r="Q29" s="7">
        <v>860.29</v>
      </c>
      <c r="R29" s="8">
        <v>4.0000000000000002E-4</v>
      </c>
      <c r="S29" s="8">
        <v>4.2099999999999999E-2</v>
      </c>
      <c r="T29" s="8">
        <v>4.8999999999999998E-3</v>
      </c>
    </row>
    <row r="30" spans="2:20">
      <c r="B30" s="6" t="s">
        <v>237</v>
      </c>
      <c r="C30" s="17">
        <v>1126762</v>
      </c>
      <c r="D30" s="6" t="s">
        <v>166</v>
      </c>
      <c r="E30" s="6"/>
      <c r="F30" s="6">
        <v>1239</v>
      </c>
      <c r="G30" s="6" t="s">
        <v>218</v>
      </c>
      <c r="H30" s="6" t="s">
        <v>238</v>
      </c>
      <c r="I30" s="6" t="s">
        <v>239</v>
      </c>
      <c r="J30" s="6"/>
      <c r="K30" s="17">
        <v>1.0900000000000001</v>
      </c>
      <c r="L30" s="6" t="s">
        <v>107</v>
      </c>
      <c r="M30" s="18">
        <v>1.6E-2</v>
      </c>
      <c r="N30" s="8">
        <v>6.8999999999999999E-3</v>
      </c>
      <c r="O30" s="7">
        <v>379412.86</v>
      </c>
      <c r="P30" s="7">
        <v>102.72</v>
      </c>
      <c r="Q30" s="7">
        <v>389.73</v>
      </c>
      <c r="R30" s="8">
        <v>6.9999999999999999E-4</v>
      </c>
      <c r="S30" s="8">
        <v>1.9099999999999999E-2</v>
      </c>
      <c r="T30" s="8">
        <v>2.2000000000000001E-3</v>
      </c>
    </row>
    <row r="31" spans="2:20">
      <c r="B31" s="6" t="s">
        <v>240</v>
      </c>
      <c r="C31" s="17">
        <v>3900206</v>
      </c>
      <c r="D31" s="6" t="s">
        <v>166</v>
      </c>
      <c r="E31" s="6"/>
      <c r="F31" s="6">
        <v>390</v>
      </c>
      <c r="G31" s="6" t="s">
        <v>231</v>
      </c>
      <c r="H31" s="6" t="s">
        <v>238</v>
      </c>
      <c r="I31" s="6" t="s">
        <v>106</v>
      </c>
      <c r="J31" s="6"/>
      <c r="K31" s="17">
        <v>1.1599999999999999</v>
      </c>
      <c r="L31" s="6" t="s">
        <v>107</v>
      </c>
      <c r="M31" s="18">
        <v>4.2500000000000003E-2</v>
      </c>
      <c r="N31" s="8">
        <v>1.0699999999999999E-2</v>
      </c>
      <c r="O31" s="7">
        <v>136972.22</v>
      </c>
      <c r="P31" s="7">
        <v>128.24</v>
      </c>
      <c r="Q31" s="7">
        <v>175.65</v>
      </c>
      <c r="R31" s="8">
        <v>2.0000000000000001E-4</v>
      </c>
      <c r="S31" s="8">
        <v>8.6E-3</v>
      </c>
      <c r="T31" s="8">
        <v>1E-3</v>
      </c>
    </row>
    <row r="32" spans="2:20">
      <c r="B32" s="6" t="s">
        <v>241</v>
      </c>
      <c r="C32" s="17">
        <v>1097385</v>
      </c>
      <c r="D32" s="6" t="s">
        <v>166</v>
      </c>
      <c r="E32" s="6"/>
      <c r="F32" s="6">
        <v>1328</v>
      </c>
      <c r="G32" s="6" t="s">
        <v>231</v>
      </c>
      <c r="H32" s="6" t="s">
        <v>238</v>
      </c>
      <c r="I32" s="6" t="s">
        <v>239</v>
      </c>
      <c r="J32" s="6"/>
      <c r="K32" s="17">
        <v>1.48</v>
      </c>
      <c r="L32" s="6" t="s">
        <v>107</v>
      </c>
      <c r="M32" s="18">
        <v>4.9500000000000002E-2</v>
      </c>
      <c r="N32" s="8">
        <v>0.01</v>
      </c>
      <c r="O32" s="7">
        <v>694585.5</v>
      </c>
      <c r="P32" s="7">
        <v>127.29</v>
      </c>
      <c r="Q32" s="7">
        <v>884.14</v>
      </c>
      <c r="R32" s="8">
        <v>1.8E-3</v>
      </c>
      <c r="S32" s="8">
        <v>4.3200000000000002E-2</v>
      </c>
      <c r="T32" s="8">
        <v>5.0000000000000001E-3</v>
      </c>
    </row>
    <row r="33" spans="2:20">
      <c r="B33" s="6" t="s">
        <v>242</v>
      </c>
      <c r="C33" s="17">
        <v>1122860</v>
      </c>
      <c r="D33" s="6" t="s">
        <v>166</v>
      </c>
      <c r="E33" s="6"/>
      <c r="F33" s="6">
        <v>1560</v>
      </c>
      <c r="G33" s="6" t="s">
        <v>231</v>
      </c>
      <c r="H33" s="6" t="s">
        <v>238</v>
      </c>
      <c r="I33" s="6" t="s">
        <v>106</v>
      </c>
      <c r="J33" s="6"/>
      <c r="K33" s="17">
        <v>1.95</v>
      </c>
      <c r="L33" s="6" t="s">
        <v>107</v>
      </c>
      <c r="M33" s="18">
        <v>4.8000000000000001E-2</v>
      </c>
      <c r="N33" s="8">
        <v>9.9000000000000008E-3</v>
      </c>
      <c r="O33" s="7">
        <v>415578.36</v>
      </c>
      <c r="P33" s="7">
        <v>114.32</v>
      </c>
      <c r="Q33" s="7">
        <v>475.09</v>
      </c>
      <c r="R33" s="8">
        <v>1.8E-3</v>
      </c>
      <c r="S33" s="8">
        <v>2.3199999999999998E-2</v>
      </c>
      <c r="T33" s="8">
        <v>2.7000000000000001E-3</v>
      </c>
    </row>
    <row r="34" spans="2:20">
      <c r="B34" s="6" t="s">
        <v>243</v>
      </c>
      <c r="C34" s="17">
        <v>1133040</v>
      </c>
      <c r="D34" s="6" t="s">
        <v>166</v>
      </c>
      <c r="E34" s="6"/>
      <c r="F34" s="6">
        <v>1560</v>
      </c>
      <c r="G34" s="6" t="s">
        <v>231</v>
      </c>
      <c r="H34" s="6" t="s">
        <v>238</v>
      </c>
      <c r="I34" s="6" t="s">
        <v>106</v>
      </c>
      <c r="J34" s="6"/>
      <c r="K34" s="17">
        <v>6.97</v>
      </c>
      <c r="L34" s="6" t="s">
        <v>107</v>
      </c>
      <c r="M34" s="18">
        <v>3.3000000000000002E-2</v>
      </c>
      <c r="N34" s="8">
        <v>2.87E-2</v>
      </c>
      <c r="O34" s="7">
        <v>11286.58</v>
      </c>
      <c r="P34" s="7">
        <v>104.63</v>
      </c>
      <c r="Q34" s="7">
        <v>11.81</v>
      </c>
      <c r="R34" s="8">
        <v>1E-4</v>
      </c>
      <c r="S34" s="8">
        <v>5.9999999999999995E-4</v>
      </c>
      <c r="T34" s="8">
        <v>1E-4</v>
      </c>
    </row>
    <row r="35" spans="2:20">
      <c r="B35" s="6" t="s">
        <v>244</v>
      </c>
      <c r="C35" s="17">
        <v>7590110</v>
      </c>
      <c r="D35" s="6" t="s">
        <v>166</v>
      </c>
      <c r="E35" s="6"/>
      <c r="F35" s="6">
        <v>759</v>
      </c>
      <c r="G35" s="6" t="s">
        <v>231</v>
      </c>
      <c r="H35" s="6" t="s">
        <v>238</v>
      </c>
      <c r="I35" s="6" t="s">
        <v>106</v>
      </c>
      <c r="J35" s="6"/>
      <c r="K35" s="17">
        <v>0.74</v>
      </c>
      <c r="L35" s="6" t="s">
        <v>107</v>
      </c>
      <c r="M35" s="18">
        <v>4.5499999999999999E-2</v>
      </c>
      <c r="N35" s="8">
        <v>1.18E-2</v>
      </c>
      <c r="O35" s="7">
        <v>49794.400000000001</v>
      </c>
      <c r="P35" s="7">
        <v>124.26</v>
      </c>
      <c r="Q35" s="7">
        <v>61.87</v>
      </c>
      <c r="R35" s="8">
        <v>2.0000000000000001E-4</v>
      </c>
      <c r="S35" s="8">
        <v>3.0000000000000001E-3</v>
      </c>
      <c r="T35" s="8">
        <v>4.0000000000000002E-4</v>
      </c>
    </row>
    <row r="36" spans="2:20">
      <c r="B36" s="6" t="s">
        <v>245</v>
      </c>
      <c r="C36" s="17">
        <v>1260462</v>
      </c>
      <c r="D36" s="6" t="s">
        <v>166</v>
      </c>
      <c r="E36" s="6"/>
      <c r="F36" s="6">
        <v>126</v>
      </c>
      <c r="G36" s="6" t="s">
        <v>231</v>
      </c>
      <c r="H36" s="6" t="s">
        <v>238</v>
      </c>
      <c r="I36" s="6" t="s">
        <v>106</v>
      </c>
      <c r="J36" s="6"/>
      <c r="K36" s="17">
        <v>1.46</v>
      </c>
      <c r="L36" s="6" t="s">
        <v>107</v>
      </c>
      <c r="M36" s="18">
        <v>5.2999999999999999E-2</v>
      </c>
      <c r="N36" s="8">
        <v>1.23E-2</v>
      </c>
      <c r="O36" s="7">
        <v>12300.86</v>
      </c>
      <c r="P36" s="7">
        <v>123.15</v>
      </c>
      <c r="Q36" s="7">
        <v>15.15</v>
      </c>
      <c r="R36" s="8">
        <v>0</v>
      </c>
      <c r="S36" s="8">
        <v>6.9999999999999999E-4</v>
      </c>
      <c r="T36" s="8">
        <v>1E-4</v>
      </c>
    </row>
    <row r="37" spans="2:20">
      <c r="B37" s="6" t="s">
        <v>246</v>
      </c>
      <c r="C37" s="17">
        <v>1260546</v>
      </c>
      <c r="D37" s="6" t="s">
        <v>166</v>
      </c>
      <c r="E37" s="6"/>
      <c r="F37" s="6">
        <v>126</v>
      </c>
      <c r="G37" s="6" t="s">
        <v>231</v>
      </c>
      <c r="H37" s="6" t="s">
        <v>238</v>
      </c>
      <c r="I37" s="6" t="s">
        <v>106</v>
      </c>
      <c r="J37" s="6"/>
      <c r="K37" s="17">
        <v>5.0599999999999996</v>
      </c>
      <c r="L37" s="6" t="s">
        <v>107</v>
      </c>
      <c r="M37" s="18">
        <v>5.3499999999999999E-2</v>
      </c>
      <c r="N37" s="8">
        <v>2.86E-2</v>
      </c>
      <c r="O37" s="7">
        <v>563204</v>
      </c>
      <c r="P37" s="7">
        <v>117.25</v>
      </c>
      <c r="Q37" s="7">
        <v>660.36</v>
      </c>
      <c r="R37" s="8">
        <v>2.0000000000000001E-4</v>
      </c>
      <c r="S37" s="8">
        <v>3.2300000000000002E-2</v>
      </c>
      <c r="T37" s="8">
        <v>3.8E-3</v>
      </c>
    </row>
    <row r="38" spans="2:20">
      <c r="B38" s="6" t="s">
        <v>247</v>
      </c>
      <c r="C38" s="17">
        <v>1260397</v>
      </c>
      <c r="D38" s="6" t="s">
        <v>166</v>
      </c>
      <c r="E38" s="6"/>
      <c r="F38" s="6">
        <v>126</v>
      </c>
      <c r="G38" s="6" t="s">
        <v>231</v>
      </c>
      <c r="H38" s="6" t="s">
        <v>238</v>
      </c>
      <c r="I38" s="6" t="s">
        <v>106</v>
      </c>
      <c r="J38" s="6"/>
      <c r="K38" s="17">
        <v>3.08</v>
      </c>
      <c r="L38" s="6" t="s">
        <v>107</v>
      </c>
      <c r="M38" s="18">
        <v>5.0999999999999997E-2</v>
      </c>
      <c r="N38" s="8">
        <v>1.9300000000000001E-2</v>
      </c>
      <c r="O38" s="7">
        <v>3565</v>
      </c>
      <c r="P38" s="7">
        <v>133.72999999999999</v>
      </c>
      <c r="Q38" s="7">
        <v>4.7699999999999996</v>
      </c>
      <c r="R38" s="8">
        <v>0</v>
      </c>
      <c r="S38" s="8">
        <v>2.0000000000000001E-4</v>
      </c>
      <c r="T38" s="8">
        <v>0</v>
      </c>
    </row>
    <row r="39" spans="2:20">
      <c r="B39" s="6" t="s">
        <v>248</v>
      </c>
      <c r="C39" s="17">
        <v>1128875</v>
      </c>
      <c r="D39" s="6" t="s">
        <v>166</v>
      </c>
      <c r="E39" s="6"/>
      <c r="F39" s="6">
        <v>1367</v>
      </c>
      <c r="G39" s="6" t="s">
        <v>249</v>
      </c>
      <c r="H39" s="6" t="s">
        <v>238</v>
      </c>
      <c r="I39" s="6" t="s">
        <v>106</v>
      </c>
      <c r="J39" s="6"/>
      <c r="K39" s="17">
        <v>5.07</v>
      </c>
      <c r="L39" s="6" t="s">
        <v>107</v>
      </c>
      <c r="M39" s="18">
        <v>2.8000000000000001E-2</v>
      </c>
      <c r="N39" s="8">
        <v>1.6899999999999998E-2</v>
      </c>
      <c r="O39" s="7">
        <v>73584</v>
      </c>
      <c r="P39" s="7">
        <v>105.97</v>
      </c>
      <c r="Q39" s="7">
        <v>77.98</v>
      </c>
      <c r="R39" s="8">
        <v>2.9999999999999997E-4</v>
      </c>
      <c r="S39" s="8">
        <v>3.8E-3</v>
      </c>
      <c r="T39" s="8">
        <v>4.0000000000000002E-4</v>
      </c>
    </row>
    <row r="40" spans="2:20">
      <c r="B40" s="6" t="s">
        <v>250</v>
      </c>
      <c r="C40" s="17">
        <v>3230224</v>
      </c>
      <c r="D40" s="6" t="s">
        <v>166</v>
      </c>
      <c r="E40" s="6"/>
      <c r="F40" s="6">
        <v>323</v>
      </c>
      <c r="G40" s="6" t="s">
        <v>231</v>
      </c>
      <c r="H40" s="6" t="s">
        <v>238</v>
      </c>
      <c r="I40" s="6" t="s">
        <v>106</v>
      </c>
      <c r="J40" s="6"/>
      <c r="K40" s="17">
        <v>3.2</v>
      </c>
      <c r="L40" s="6" t="s">
        <v>107</v>
      </c>
      <c r="M40" s="18">
        <v>5.8500000000000003E-2</v>
      </c>
      <c r="N40" s="8">
        <v>1.5100000000000001E-2</v>
      </c>
      <c r="O40" s="7">
        <v>434238.2</v>
      </c>
      <c r="P40" s="7">
        <v>122.89</v>
      </c>
      <c r="Q40" s="7">
        <v>533.64</v>
      </c>
      <c r="R40" s="8">
        <v>2.9999999999999997E-4</v>
      </c>
      <c r="S40" s="8">
        <v>2.6100000000000002E-2</v>
      </c>
      <c r="T40" s="8">
        <v>3.0000000000000001E-3</v>
      </c>
    </row>
    <row r="41" spans="2:20">
      <c r="B41" s="6" t="s">
        <v>251</v>
      </c>
      <c r="C41" s="17">
        <v>3230166</v>
      </c>
      <c r="D41" s="6" t="s">
        <v>166</v>
      </c>
      <c r="E41" s="6"/>
      <c r="F41" s="6">
        <v>323</v>
      </c>
      <c r="G41" s="6" t="s">
        <v>231</v>
      </c>
      <c r="H41" s="6" t="s">
        <v>238</v>
      </c>
      <c r="I41" s="6" t="s">
        <v>106</v>
      </c>
      <c r="J41" s="6"/>
      <c r="K41" s="17">
        <v>4.53</v>
      </c>
      <c r="L41" s="6" t="s">
        <v>107</v>
      </c>
      <c r="M41" s="18">
        <v>2.5499999999999998E-2</v>
      </c>
      <c r="N41" s="8">
        <v>1.34E-2</v>
      </c>
      <c r="O41" s="7">
        <v>21136.11</v>
      </c>
      <c r="P41" s="7">
        <v>105.55</v>
      </c>
      <c r="Q41" s="7">
        <v>22.31</v>
      </c>
      <c r="R41" s="8">
        <v>0</v>
      </c>
      <c r="S41" s="8">
        <v>1.1000000000000001E-3</v>
      </c>
      <c r="T41" s="8">
        <v>1E-4</v>
      </c>
    </row>
    <row r="42" spans="2:20">
      <c r="B42" s="6" t="s">
        <v>252</v>
      </c>
      <c r="C42" s="17">
        <v>3230174</v>
      </c>
      <c r="D42" s="6" t="s">
        <v>166</v>
      </c>
      <c r="E42" s="6"/>
      <c r="F42" s="6">
        <v>323</v>
      </c>
      <c r="G42" s="6" t="s">
        <v>231</v>
      </c>
      <c r="H42" s="6" t="s">
        <v>238</v>
      </c>
      <c r="I42" s="6" t="s">
        <v>106</v>
      </c>
      <c r="J42" s="6"/>
      <c r="K42" s="17">
        <v>3.2</v>
      </c>
      <c r="L42" s="6" t="s">
        <v>107</v>
      </c>
      <c r="M42" s="18">
        <v>2.29E-2</v>
      </c>
      <c r="N42" s="8">
        <v>1.6E-2</v>
      </c>
      <c r="O42" s="7">
        <v>348998.57</v>
      </c>
      <c r="P42" s="7">
        <v>102.25</v>
      </c>
      <c r="Q42" s="7">
        <v>356.85</v>
      </c>
      <c r="R42" s="8">
        <v>5.9999999999999995E-4</v>
      </c>
      <c r="S42" s="8">
        <v>1.7399999999999999E-2</v>
      </c>
      <c r="T42" s="8">
        <v>2E-3</v>
      </c>
    </row>
    <row r="43" spans="2:20">
      <c r="B43" s="6" t="s">
        <v>253</v>
      </c>
      <c r="C43" s="17">
        <v>3230091</v>
      </c>
      <c r="D43" s="6" t="s">
        <v>166</v>
      </c>
      <c r="E43" s="6"/>
      <c r="F43" s="6">
        <v>323</v>
      </c>
      <c r="G43" s="6" t="s">
        <v>231</v>
      </c>
      <c r="H43" s="6" t="s">
        <v>238</v>
      </c>
      <c r="I43" s="6" t="s">
        <v>106</v>
      </c>
      <c r="J43" s="6"/>
      <c r="K43" s="17">
        <v>3.2</v>
      </c>
      <c r="L43" s="6" t="s">
        <v>107</v>
      </c>
      <c r="M43" s="18">
        <v>5.0999999999999997E-2</v>
      </c>
      <c r="N43" s="8">
        <v>1.0699999999999999E-2</v>
      </c>
      <c r="O43" s="7">
        <v>310388.14</v>
      </c>
      <c r="P43" s="7">
        <v>124.46</v>
      </c>
      <c r="Q43" s="7">
        <v>386.31</v>
      </c>
      <c r="R43" s="8">
        <v>2.9999999999999997E-4</v>
      </c>
      <c r="S43" s="8">
        <v>1.89E-2</v>
      </c>
      <c r="T43" s="8">
        <v>2.2000000000000001E-3</v>
      </c>
    </row>
    <row r="44" spans="2:20">
      <c r="B44" s="6" t="s">
        <v>254</v>
      </c>
      <c r="C44" s="17">
        <v>3230125</v>
      </c>
      <c r="D44" s="6" t="s">
        <v>166</v>
      </c>
      <c r="E44" s="6"/>
      <c r="F44" s="6">
        <v>323</v>
      </c>
      <c r="G44" s="6" t="s">
        <v>231</v>
      </c>
      <c r="H44" s="6" t="s">
        <v>238</v>
      </c>
      <c r="I44" s="6" t="s">
        <v>106</v>
      </c>
      <c r="J44" s="6"/>
      <c r="K44" s="17">
        <v>3.51</v>
      </c>
      <c r="L44" s="6" t="s">
        <v>107</v>
      </c>
      <c r="M44" s="18">
        <v>4.9000000000000002E-2</v>
      </c>
      <c r="N44" s="8">
        <v>1.5800000000000002E-2</v>
      </c>
      <c r="O44" s="7">
        <v>204937.36</v>
      </c>
      <c r="P44" s="7">
        <v>115.23</v>
      </c>
      <c r="Q44" s="7">
        <v>236.15</v>
      </c>
      <c r="R44" s="8">
        <v>2.0000000000000001E-4</v>
      </c>
      <c r="S44" s="8">
        <v>1.15E-2</v>
      </c>
      <c r="T44" s="8">
        <v>1.2999999999999999E-3</v>
      </c>
    </row>
    <row r="45" spans="2:20">
      <c r="B45" s="6" t="s">
        <v>255</v>
      </c>
      <c r="C45" s="17">
        <v>3230083</v>
      </c>
      <c r="D45" s="6" t="s">
        <v>166</v>
      </c>
      <c r="E45" s="6"/>
      <c r="F45" s="6">
        <v>323</v>
      </c>
      <c r="G45" s="6" t="s">
        <v>231</v>
      </c>
      <c r="H45" s="6" t="s">
        <v>238</v>
      </c>
      <c r="I45" s="6" t="s">
        <v>106</v>
      </c>
      <c r="J45" s="6"/>
      <c r="K45" s="17">
        <v>0.66</v>
      </c>
      <c r="L45" s="6" t="s">
        <v>107</v>
      </c>
      <c r="M45" s="18">
        <v>4.7E-2</v>
      </c>
      <c r="N45" s="8">
        <v>4.3E-3</v>
      </c>
      <c r="O45" s="7">
        <v>58558.32</v>
      </c>
      <c r="P45" s="7">
        <v>120.54</v>
      </c>
      <c r="Q45" s="7">
        <v>70.59</v>
      </c>
      <c r="R45" s="8">
        <v>4.0000000000000002E-4</v>
      </c>
      <c r="S45" s="8">
        <v>3.5000000000000001E-3</v>
      </c>
      <c r="T45" s="8">
        <v>4.0000000000000002E-4</v>
      </c>
    </row>
    <row r="46" spans="2:20">
      <c r="B46" s="6" t="s">
        <v>256</v>
      </c>
      <c r="C46" s="17">
        <v>1136753</v>
      </c>
      <c r="D46" s="6" t="s">
        <v>166</v>
      </c>
      <c r="E46" s="6"/>
      <c r="F46" s="6">
        <v>1357</v>
      </c>
      <c r="G46" s="6" t="s">
        <v>231</v>
      </c>
      <c r="H46" s="6" t="s">
        <v>238</v>
      </c>
      <c r="I46" s="6" t="s">
        <v>106</v>
      </c>
      <c r="J46" s="6"/>
      <c r="K46" s="17">
        <v>7.13</v>
      </c>
      <c r="L46" s="6" t="s">
        <v>107</v>
      </c>
      <c r="M46" s="18">
        <v>0.04</v>
      </c>
      <c r="N46" s="8">
        <v>2.2499999999999999E-2</v>
      </c>
      <c r="O46" s="7">
        <v>203696.36</v>
      </c>
      <c r="P46" s="7">
        <v>114.15</v>
      </c>
      <c r="Q46" s="7">
        <v>232.52</v>
      </c>
      <c r="R46" s="8">
        <v>1E-3</v>
      </c>
      <c r="S46" s="8">
        <v>1.14E-2</v>
      </c>
      <c r="T46" s="8">
        <v>1.2999999999999999E-3</v>
      </c>
    </row>
    <row r="47" spans="2:20">
      <c r="B47" s="6" t="s">
        <v>257</v>
      </c>
      <c r="C47" s="17">
        <v>1124080</v>
      </c>
      <c r="D47" s="6" t="s">
        <v>166</v>
      </c>
      <c r="E47" s="6"/>
      <c r="F47" s="6">
        <v>1239</v>
      </c>
      <c r="G47" s="6" t="s">
        <v>218</v>
      </c>
      <c r="H47" s="6" t="s">
        <v>258</v>
      </c>
      <c r="I47" s="6" t="s">
        <v>239</v>
      </c>
      <c r="J47" s="6"/>
      <c r="K47" s="17">
        <v>3.3</v>
      </c>
      <c r="L47" s="6" t="s">
        <v>107</v>
      </c>
      <c r="M47" s="18">
        <v>4.1500000000000002E-2</v>
      </c>
      <c r="N47" s="8">
        <v>9.7000000000000003E-3</v>
      </c>
      <c r="O47" s="7">
        <v>54827</v>
      </c>
      <c r="P47" s="7">
        <v>115.68</v>
      </c>
      <c r="Q47" s="7">
        <v>63.42</v>
      </c>
      <c r="R47" s="8">
        <v>2.0000000000000001E-4</v>
      </c>
      <c r="S47" s="8">
        <v>3.0999999999999999E-3</v>
      </c>
      <c r="T47" s="8">
        <v>4.0000000000000002E-4</v>
      </c>
    </row>
    <row r="48" spans="2:20">
      <c r="B48" s="6" t="s">
        <v>259</v>
      </c>
      <c r="C48" s="17">
        <v>6130173</v>
      </c>
      <c r="D48" s="6" t="s">
        <v>166</v>
      </c>
      <c r="E48" s="6"/>
      <c r="F48" s="6">
        <v>613</v>
      </c>
      <c r="G48" s="6" t="s">
        <v>231</v>
      </c>
      <c r="H48" s="6" t="s">
        <v>258</v>
      </c>
      <c r="I48" s="6" t="s">
        <v>239</v>
      </c>
      <c r="J48" s="6"/>
      <c r="K48" s="17">
        <v>2.13</v>
      </c>
      <c r="L48" s="6" t="s">
        <v>107</v>
      </c>
      <c r="M48" s="18">
        <v>4.4299999999999999E-2</v>
      </c>
      <c r="N48" s="8">
        <v>1.47E-2</v>
      </c>
      <c r="O48" s="7">
        <v>201207.08</v>
      </c>
      <c r="P48" s="7">
        <v>107.79</v>
      </c>
      <c r="Q48" s="7">
        <v>216.88</v>
      </c>
      <c r="R48" s="8">
        <v>5.0000000000000001E-4</v>
      </c>
      <c r="S48" s="8">
        <v>1.06E-2</v>
      </c>
      <c r="T48" s="8">
        <v>1.1999999999999999E-3</v>
      </c>
    </row>
    <row r="49" spans="2:20">
      <c r="B49" s="6" t="s">
        <v>260</v>
      </c>
      <c r="C49" s="17">
        <v>6130124</v>
      </c>
      <c r="D49" s="6" t="s">
        <v>166</v>
      </c>
      <c r="E49" s="6"/>
      <c r="F49" s="6">
        <v>613</v>
      </c>
      <c r="G49" s="6" t="s">
        <v>231</v>
      </c>
      <c r="H49" s="6" t="s">
        <v>258</v>
      </c>
      <c r="I49" s="6" t="s">
        <v>239</v>
      </c>
      <c r="J49" s="6"/>
      <c r="K49" s="17">
        <v>0.34</v>
      </c>
      <c r="L49" s="6" t="s">
        <v>107</v>
      </c>
      <c r="M49" s="18">
        <v>4.8000000000000001E-2</v>
      </c>
      <c r="N49" s="8">
        <v>2.93E-2</v>
      </c>
      <c r="O49" s="7">
        <v>121599.6</v>
      </c>
      <c r="P49" s="7">
        <v>105.2</v>
      </c>
      <c r="Q49" s="7">
        <v>127.92</v>
      </c>
      <c r="R49" s="8">
        <v>1.5E-3</v>
      </c>
      <c r="S49" s="8">
        <v>6.3E-3</v>
      </c>
      <c r="T49" s="8">
        <v>6.9999999999999999E-4</v>
      </c>
    </row>
    <row r="50" spans="2:20">
      <c r="B50" s="6" t="s">
        <v>261</v>
      </c>
      <c r="C50" s="17">
        <v>1096270</v>
      </c>
      <c r="D50" s="6" t="s">
        <v>166</v>
      </c>
      <c r="E50" s="6"/>
      <c r="F50" s="6">
        <v>2066</v>
      </c>
      <c r="G50" s="6" t="s">
        <v>262</v>
      </c>
      <c r="H50" s="6" t="s">
        <v>258</v>
      </c>
      <c r="I50" s="6" t="s">
        <v>106</v>
      </c>
      <c r="J50" s="6"/>
      <c r="K50" s="17">
        <v>0.02</v>
      </c>
      <c r="L50" s="6" t="s">
        <v>107</v>
      </c>
      <c r="M50" s="18">
        <v>5.2999999999999999E-2</v>
      </c>
      <c r="N50" s="8">
        <v>1.52E-2</v>
      </c>
      <c r="O50" s="7">
        <v>24770.75</v>
      </c>
      <c r="P50" s="7">
        <v>125.3</v>
      </c>
      <c r="Q50" s="7">
        <v>31.04</v>
      </c>
      <c r="R50" s="8">
        <v>1E-4</v>
      </c>
      <c r="S50" s="8">
        <v>1.5E-3</v>
      </c>
      <c r="T50" s="8">
        <v>2.0000000000000001E-4</v>
      </c>
    </row>
    <row r="51" spans="2:20">
      <c r="B51" s="6" t="s">
        <v>263</v>
      </c>
      <c r="C51" s="17">
        <v>1107333</v>
      </c>
      <c r="D51" s="6" t="s">
        <v>166</v>
      </c>
      <c r="E51" s="6"/>
      <c r="F51" s="6">
        <v>2066</v>
      </c>
      <c r="G51" s="6" t="s">
        <v>262</v>
      </c>
      <c r="H51" s="6" t="s">
        <v>258</v>
      </c>
      <c r="I51" s="6" t="s">
        <v>106</v>
      </c>
      <c r="J51" s="6"/>
      <c r="K51" s="17">
        <v>0.51</v>
      </c>
      <c r="L51" s="6" t="s">
        <v>107</v>
      </c>
      <c r="M51" s="18">
        <v>5.1900000000000002E-2</v>
      </c>
      <c r="N51" s="8">
        <v>1.55E-2</v>
      </c>
      <c r="O51" s="7">
        <v>144261.96</v>
      </c>
      <c r="P51" s="7">
        <v>121.21</v>
      </c>
      <c r="Q51" s="7">
        <v>174.86</v>
      </c>
      <c r="R51" s="8">
        <v>5.0000000000000001E-4</v>
      </c>
      <c r="S51" s="8">
        <v>8.5000000000000006E-3</v>
      </c>
      <c r="T51" s="8">
        <v>1E-3</v>
      </c>
    </row>
    <row r="52" spans="2:20">
      <c r="B52" s="6" t="s">
        <v>264</v>
      </c>
      <c r="C52" s="17">
        <v>7150337</v>
      </c>
      <c r="D52" s="6" t="s">
        <v>166</v>
      </c>
      <c r="E52" s="6"/>
      <c r="F52" s="6">
        <v>715</v>
      </c>
      <c r="G52" s="6" t="s">
        <v>231</v>
      </c>
      <c r="H52" s="6" t="s">
        <v>265</v>
      </c>
      <c r="I52" s="6" t="s">
        <v>239</v>
      </c>
      <c r="J52" s="6"/>
      <c r="K52" s="17">
        <v>2.85</v>
      </c>
      <c r="L52" s="6" t="s">
        <v>107</v>
      </c>
      <c r="M52" s="18">
        <v>5.3499999999999999E-2</v>
      </c>
      <c r="N52" s="8">
        <v>1.6500000000000001E-2</v>
      </c>
      <c r="O52" s="7">
        <v>86793.75</v>
      </c>
      <c r="P52" s="7">
        <v>111.38</v>
      </c>
      <c r="Q52" s="7">
        <v>96.67</v>
      </c>
      <c r="R52" s="8">
        <v>2.9999999999999997E-4</v>
      </c>
      <c r="S52" s="8">
        <v>4.7000000000000002E-3</v>
      </c>
      <c r="T52" s="8">
        <v>5.9999999999999995E-4</v>
      </c>
    </row>
    <row r="53" spans="2:20">
      <c r="B53" s="6" t="s">
        <v>266</v>
      </c>
      <c r="C53" s="17">
        <v>3870094</v>
      </c>
      <c r="D53" s="6" t="s">
        <v>166</v>
      </c>
      <c r="E53" s="6"/>
      <c r="F53" s="6">
        <v>387</v>
      </c>
      <c r="G53" s="6" t="s">
        <v>231</v>
      </c>
      <c r="H53" s="6" t="s">
        <v>265</v>
      </c>
      <c r="I53" s="6" t="s">
        <v>239</v>
      </c>
      <c r="J53" s="6"/>
      <c r="K53" s="17">
        <v>1.98</v>
      </c>
      <c r="L53" s="6" t="s">
        <v>107</v>
      </c>
      <c r="M53" s="18">
        <v>4.8000000000000001E-2</v>
      </c>
      <c r="N53" s="8">
        <v>1.7299999999999999E-2</v>
      </c>
      <c r="O53" s="7">
        <v>581959.44999999995</v>
      </c>
      <c r="P53" s="7">
        <v>109.38</v>
      </c>
      <c r="Q53" s="7">
        <v>636.54999999999995</v>
      </c>
      <c r="R53" s="8">
        <v>1.4E-3</v>
      </c>
      <c r="S53" s="8">
        <v>3.1099999999999999E-2</v>
      </c>
      <c r="T53" s="8">
        <v>3.5999999999999999E-3</v>
      </c>
    </row>
    <row r="54" spans="2:20">
      <c r="B54" s="6" t="s">
        <v>267</v>
      </c>
      <c r="C54" s="17">
        <v>1126093</v>
      </c>
      <c r="D54" s="6" t="s">
        <v>166</v>
      </c>
      <c r="E54" s="6"/>
      <c r="F54" s="6">
        <v>1338</v>
      </c>
      <c r="G54" s="6" t="s">
        <v>231</v>
      </c>
      <c r="H54" s="6" t="s">
        <v>265</v>
      </c>
      <c r="I54" s="6" t="s">
        <v>239</v>
      </c>
      <c r="J54" s="6"/>
      <c r="K54" s="17">
        <v>1.47</v>
      </c>
      <c r="L54" s="6" t="s">
        <v>107</v>
      </c>
      <c r="M54" s="18">
        <v>4.7E-2</v>
      </c>
      <c r="N54" s="8">
        <v>1.6899999999999998E-2</v>
      </c>
      <c r="O54" s="7">
        <v>144.80000000000001</v>
      </c>
      <c r="P54" s="7">
        <v>107.76</v>
      </c>
      <c r="Q54" s="7">
        <v>0.16</v>
      </c>
      <c r="R54" s="8">
        <v>0</v>
      </c>
      <c r="S54" s="8">
        <v>0</v>
      </c>
      <c r="T54" s="8">
        <v>0</v>
      </c>
    </row>
    <row r="55" spans="2:20">
      <c r="B55" s="6" t="s">
        <v>268</v>
      </c>
      <c r="C55" s="17">
        <v>2510139</v>
      </c>
      <c r="D55" s="6" t="s">
        <v>166</v>
      </c>
      <c r="E55" s="6"/>
      <c r="F55" s="6">
        <v>251</v>
      </c>
      <c r="G55" s="6" t="s">
        <v>231</v>
      </c>
      <c r="H55" s="6" t="s">
        <v>265</v>
      </c>
      <c r="I55" s="6" t="s">
        <v>106</v>
      </c>
      <c r="J55" s="6"/>
      <c r="K55" s="17">
        <v>2.42</v>
      </c>
      <c r="L55" s="6" t="s">
        <v>107</v>
      </c>
      <c r="M55" s="18">
        <v>4.2500000000000003E-2</v>
      </c>
      <c r="N55" s="8">
        <v>1.14E-2</v>
      </c>
      <c r="O55" s="7">
        <v>438670.94</v>
      </c>
      <c r="P55" s="7">
        <v>114.43</v>
      </c>
      <c r="Q55" s="7">
        <v>501.97</v>
      </c>
      <c r="R55" s="8">
        <v>1.9E-3</v>
      </c>
      <c r="S55" s="8">
        <v>2.4500000000000001E-2</v>
      </c>
      <c r="T55" s="8">
        <v>2.8999999999999998E-3</v>
      </c>
    </row>
    <row r="56" spans="2:20">
      <c r="B56" s="6" t="s">
        <v>269</v>
      </c>
      <c r="C56" s="17">
        <v>1132323</v>
      </c>
      <c r="D56" s="6" t="s">
        <v>166</v>
      </c>
      <c r="E56" s="6"/>
      <c r="F56" s="6">
        <v>1618</v>
      </c>
      <c r="G56" s="6" t="s">
        <v>231</v>
      </c>
      <c r="H56" s="6" t="s">
        <v>265</v>
      </c>
      <c r="I56" s="6" t="s">
        <v>106</v>
      </c>
      <c r="J56" s="6"/>
      <c r="K56" s="17">
        <v>4.3</v>
      </c>
      <c r="L56" s="6" t="s">
        <v>107</v>
      </c>
      <c r="M56" s="18">
        <v>2.4E-2</v>
      </c>
      <c r="N56" s="8">
        <v>2.5600000000000001E-2</v>
      </c>
      <c r="O56" s="7">
        <v>205229</v>
      </c>
      <c r="P56" s="7">
        <v>99.72</v>
      </c>
      <c r="Q56" s="7">
        <v>204.65</v>
      </c>
      <c r="R56" s="8">
        <v>2.9999999999999997E-4</v>
      </c>
      <c r="S56" s="8">
        <v>0.01</v>
      </c>
      <c r="T56" s="8">
        <v>1.1999999999999999E-3</v>
      </c>
    </row>
    <row r="57" spans="2:20">
      <c r="B57" s="6" t="s">
        <v>270</v>
      </c>
      <c r="C57" s="17">
        <v>4110094</v>
      </c>
      <c r="D57" s="6" t="s">
        <v>166</v>
      </c>
      <c r="E57" s="6"/>
      <c r="F57" s="6">
        <v>411</v>
      </c>
      <c r="G57" s="6" t="s">
        <v>231</v>
      </c>
      <c r="H57" s="6" t="s">
        <v>265</v>
      </c>
      <c r="I57" s="6" t="s">
        <v>239</v>
      </c>
      <c r="J57" s="6"/>
      <c r="K57" s="17">
        <v>2.4</v>
      </c>
      <c r="L57" s="6" t="s">
        <v>107</v>
      </c>
      <c r="M57" s="18">
        <v>4.5999999999999999E-2</v>
      </c>
      <c r="N57" s="8">
        <v>1.8599999999999998E-2</v>
      </c>
      <c r="O57" s="7">
        <v>255140.95</v>
      </c>
      <c r="P57" s="7">
        <v>129.58000000000001</v>
      </c>
      <c r="Q57" s="7">
        <v>330.61</v>
      </c>
      <c r="R57" s="8">
        <v>5.0000000000000001E-4</v>
      </c>
      <c r="S57" s="8">
        <v>1.6199999999999999E-2</v>
      </c>
      <c r="T57" s="8">
        <v>1.9E-3</v>
      </c>
    </row>
    <row r="58" spans="2:20">
      <c r="B58" s="6" t="s">
        <v>271</v>
      </c>
      <c r="C58" s="17">
        <v>5760160</v>
      </c>
      <c r="D58" s="6" t="s">
        <v>166</v>
      </c>
      <c r="E58" s="6"/>
      <c r="F58" s="6">
        <v>576</v>
      </c>
      <c r="G58" s="6" t="s">
        <v>272</v>
      </c>
      <c r="H58" s="6" t="s">
        <v>265</v>
      </c>
      <c r="I58" s="6" t="s">
        <v>106</v>
      </c>
      <c r="J58" s="6"/>
      <c r="K58" s="17">
        <v>2.09</v>
      </c>
      <c r="L58" s="6" t="s">
        <v>107</v>
      </c>
      <c r="M58" s="18">
        <v>4.7E-2</v>
      </c>
      <c r="N58" s="8">
        <v>2.1700000000000001E-2</v>
      </c>
      <c r="O58" s="7">
        <v>160927</v>
      </c>
      <c r="P58" s="7">
        <v>128.31</v>
      </c>
      <c r="Q58" s="7">
        <v>206.49</v>
      </c>
      <c r="R58" s="8">
        <v>1E-4</v>
      </c>
      <c r="S58" s="8">
        <v>1.01E-2</v>
      </c>
      <c r="T58" s="8">
        <v>1.1999999999999999E-3</v>
      </c>
    </row>
    <row r="59" spans="2:20">
      <c r="B59" s="6" t="s">
        <v>273</v>
      </c>
      <c r="C59" s="17">
        <v>7430069</v>
      </c>
      <c r="D59" s="6" t="s">
        <v>166</v>
      </c>
      <c r="E59" s="6"/>
      <c r="F59" s="6">
        <v>743</v>
      </c>
      <c r="G59" s="6" t="s">
        <v>231</v>
      </c>
      <c r="H59" s="6" t="s">
        <v>265</v>
      </c>
      <c r="I59" s="6" t="s">
        <v>106</v>
      </c>
      <c r="J59" s="6"/>
      <c r="K59" s="17">
        <v>2.41</v>
      </c>
      <c r="L59" s="6" t="s">
        <v>107</v>
      </c>
      <c r="M59" s="18">
        <v>5.3999999999999999E-2</v>
      </c>
      <c r="N59" s="8">
        <v>1.2500000000000001E-2</v>
      </c>
      <c r="O59" s="7">
        <v>45944.06</v>
      </c>
      <c r="P59" s="7">
        <v>131.09</v>
      </c>
      <c r="Q59" s="7">
        <v>60.23</v>
      </c>
      <c r="R59" s="8">
        <v>2.0000000000000001E-4</v>
      </c>
      <c r="S59" s="8">
        <v>2.8999999999999998E-3</v>
      </c>
      <c r="T59" s="8">
        <v>2.9999999999999997E-4</v>
      </c>
    </row>
    <row r="60" spans="2:20">
      <c r="B60" s="6" t="s">
        <v>274</v>
      </c>
      <c r="C60" s="17">
        <v>6990139</v>
      </c>
      <c r="D60" s="6" t="s">
        <v>166</v>
      </c>
      <c r="E60" s="6"/>
      <c r="F60" s="6">
        <v>699</v>
      </c>
      <c r="G60" s="6" t="s">
        <v>231</v>
      </c>
      <c r="H60" s="6" t="s">
        <v>265</v>
      </c>
      <c r="I60" s="6" t="s">
        <v>106</v>
      </c>
      <c r="J60" s="6"/>
      <c r="K60" s="17">
        <v>0.9</v>
      </c>
      <c r="L60" s="6" t="s">
        <v>107</v>
      </c>
      <c r="M60" s="18">
        <v>0.05</v>
      </c>
      <c r="N60" s="8">
        <v>5.1000000000000004E-3</v>
      </c>
      <c r="O60" s="7">
        <v>120186.04</v>
      </c>
      <c r="P60" s="7">
        <v>124.28</v>
      </c>
      <c r="Q60" s="7">
        <v>149.37</v>
      </c>
      <c r="R60" s="8">
        <v>4.0000000000000002E-4</v>
      </c>
      <c r="S60" s="8">
        <v>7.3000000000000001E-3</v>
      </c>
      <c r="T60" s="8">
        <v>8.9999999999999998E-4</v>
      </c>
    </row>
    <row r="61" spans="2:20">
      <c r="B61" s="6" t="s">
        <v>275</v>
      </c>
      <c r="C61" s="17">
        <v>4590097</v>
      </c>
      <c r="D61" s="6" t="s">
        <v>166</v>
      </c>
      <c r="E61" s="6"/>
      <c r="F61" s="6">
        <v>459</v>
      </c>
      <c r="G61" s="6" t="s">
        <v>276</v>
      </c>
      <c r="H61" s="6" t="s">
        <v>265</v>
      </c>
      <c r="I61" s="6" t="s">
        <v>106</v>
      </c>
      <c r="J61" s="6"/>
      <c r="K61" s="17">
        <v>0.22</v>
      </c>
      <c r="L61" s="6" t="s">
        <v>107</v>
      </c>
      <c r="M61" s="18">
        <v>5.1499999999999997E-2</v>
      </c>
      <c r="N61" s="8">
        <v>4.1500000000000002E-2</v>
      </c>
      <c r="O61" s="7">
        <v>49601.95</v>
      </c>
      <c r="P61" s="7">
        <v>121.88</v>
      </c>
      <c r="Q61" s="7">
        <v>60.45</v>
      </c>
      <c r="R61" s="8">
        <v>5.9999999999999995E-4</v>
      </c>
      <c r="S61" s="8">
        <v>3.0000000000000001E-3</v>
      </c>
      <c r="T61" s="8">
        <v>2.9999999999999997E-4</v>
      </c>
    </row>
    <row r="62" spans="2:20">
      <c r="B62" s="6" t="s">
        <v>277</v>
      </c>
      <c r="C62" s="17">
        <v>1410224</v>
      </c>
      <c r="D62" s="6" t="s">
        <v>166</v>
      </c>
      <c r="E62" s="6"/>
      <c r="F62" s="6">
        <v>141</v>
      </c>
      <c r="G62" s="6" t="s">
        <v>276</v>
      </c>
      <c r="H62" s="6" t="s">
        <v>265</v>
      </c>
      <c r="I62" s="6" t="s">
        <v>106</v>
      </c>
      <c r="J62" s="6"/>
      <c r="K62" s="17">
        <v>0.63</v>
      </c>
      <c r="L62" s="6" t="s">
        <v>107</v>
      </c>
      <c r="M62" s="18">
        <v>2.3E-2</v>
      </c>
      <c r="N62" s="8">
        <v>1.49E-2</v>
      </c>
      <c r="O62" s="7">
        <v>4172.8</v>
      </c>
      <c r="P62" s="7">
        <v>104.78</v>
      </c>
      <c r="Q62" s="7">
        <v>4.37</v>
      </c>
      <c r="R62" s="8">
        <v>0</v>
      </c>
      <c r="S62" s="8">
        <v>2.0000000000000001E-4</v>
      </c>
      <c r="T62" s="8">
        <v>0</v>
      </c>
    </row>
    <row r="63" spans="2:20">
      <c r="B63" s="6" t="s">
        <v>278</v>
      </c>
      <c r="C63" s="17">
        <v>1120880</v>
      </c>
      <c r="D63" s="6" t="s">
        <v>166</v>
      </c>
      <c r="E63" s="6"/>
      <c r="F63" s="6">
        <v>2156</v>
      </c>
      <c r="G63" s="6" t="s">
        <v>262</v>
      </c>
      <c r="H63" s="6" t="s">
        <v>279</v>
      </c>
      <c r="I63" s="6" t="s">
        <v>239</v>
      </c>
      <c r="J63" s="6"/>
      <c r="K63" s="17">
        <v>1.17</v>
      </c>
      <c r="L63" s="6" t="s">
        <v>107</v>
      </c>
      <c r="M63" s="18">
        <v>4.4499999999999998E-2</v>
      </c>
      <c r="N63" s="8">
        <v>1.8599999999999998E-2</v>
      </c>
      <c r="O63" s="7">
        <v>108003</v>
      </c>
      <c r="P63" s="7">
        <v>109.96</v>
      </c>
      <c r="Q63" s="7">
        <v>118.76</v>
      </c>
      <c r="R63" s="8">
        <v>2.9999999999999997E-4</v>
      </c>
      <c r="S63" s="8">
        <v>5.7999999999999996E-3</v>
      </c>
      <c r="T63" s="8">
        <v>6.9999999999999999E-4</v>
      </c>
    </row>
    <row r="64" spans="2:20">
      <c r="B64" s="6" t="s">
        <v>280</v>
      </c>
      <c r="C64" s="17">
        <v>1127588</v>
      </c>
      <c r="D64" s="6" t="s">
        <v>166</v>
      </c>
      <c r="E64" s="6"/>
      <c r="F64" s="6">
        <v>1382</v>
      </c>
      <c r="G64" s="6" t="s">
        <v>276</v>
      </c>
      <c r="H64" s="6" t="s">
        <v>279</v>
      </c>
      <c r="I64" s="6" t="s">
        <v>239</v>
      </c>
      <c r="J64" s="6"/>
      <c r="K64" s="17">
        <v>1.1299999999999999</v>
      </c>
      <c r="L64" s="6" t="s">
        <v>107</v>
      </c>
      <c r="M64" s="18">
        <v>4.2000000000000003E-2</v>
      </c>
      <c r="N64" s="8">
        <v>2.3E-2</v>
      </c>
      <c r="O64" s="7">
        <v>191977.8</v>
      </c>
      <c r="P64" s="7">
        <v>103.49</v>
      </c>
      <c r="Q64" s="7">
        <v>198.68</v>
      </c>
      <c r="R64" s="8">
        <v>4.0000000000000002E-4</v>
      </c>
      <c r="S64" s="8">
        <v>9.7000000000000003E-3</v>
      </c>
      <c r="T64" s="8">
        <v>1.1000000000000001E-3</v>
      </c>
    </row>
    <row r="65" spans="2:20">
      <c r="B65" s="6" t="s">
        <v>281</v>
      </c>
      <c r="C65" s="17">
        <v>1123884</v>
      </c>
      <c r="D65" s="6" t="s">
        <v>166</v>
      </c>
      <c r="E65" s="6"/>
      <c r="F65" s="6">
        <v>1448</v>
      </c>
      <c r="G65" s="6" t="s">
        <v>231</v>
      </c>
      <c r="H65" s="6" t="s">
        <v>279</v>
      </c>
      <c r="I65" s="6" t="s">
        <v>239</v>
      </c>
      <c r="J65" s="6"/>
      <c r="K65" s="17">
        <v>2.39</v>
      </c>
      <c r="L65" s="6" t="s">
        <v>107</v>
      </c>
      <c r="M65" s="18">
        <v>5.5E-2</v>
      </c>
      <c r="N65" s="8">
        <v>1.8700000000000001E-2</v>
      </c>
      <c r="O65" s="7">
        <v>76136.38</v>
      </c>
      <c r="P65" s="7">
        <v>111.99</v>
      </c>
      <c r="Q65" s="7">
        <v>85.27</v>
      </c>
      <c r="R65" s="8">
        <v>1.6999999999999999E-3</v>
      </c>
      <c r="S65" s="8">
        <v>4.1999999999999997E-3</v>
      </c>
      <c r="T65" s="8">
        <v>5.0000000000000001E-4</v>
      </c>
    </row>
    <row r="66" spans="2:20">
      <c r="B66" s="6" t="s">
        <v>282</v>
      </c>
      <c r="C66" s="17">
        <v>1104330</v>
      </c>
      <c r="D66" s="6" t="s">
        <v>166</v>
      </c>
      <c r="E66" s="6"/>
      <c r="F66" s="6">
        <v>1448</v>
      </c>
      <c r="G66" s="6" t="s">
        <v>231</v>
      </c>
      <c r="H66" s="6" t="s">
        <v>279</v>
      </c>
      <c r="I66" s="6" t="s">
        <v>239</v>
      </c>
      <c r="J66" s="6"/>
      <c r="K66" s="17">
        <v>1.86</v>
      </c>
      <c r="L66" s="6" t="s">
        <v>107</v>
      </c>
      <c r="M66" s="18">
        <v>4.8500000000000001E-2</v>
      </c>
      <c r="N66" s="8">
        <v>1.8499999999999999E-2</v>
      </c>
      <c r="O66" s="7">
        <v>258182.27</v>
      </c>
      <c r="P66" s="7">
        <v>126.84</v>
      </c>
      <c r="Q66" s="7">
        <v>327.48</v>
      </c>
      <c r="R66" s="8">
        <v>8.9999999999999998E-4</v>
      </c>
      <c r="S66" s="8">
        <v>1.6E-2</v>
      </c>
      <c r="T66" s="8">
        <v>1.9E-3</v>
      </c>
    </row>
    <row r="67" spans="2:20">
      <c r="B67" s="6" t="s">
        <v>283</v>
      </c>
      <c r="C67" s="17">
        <v>1127414</v>
      </c>
      <c r="D67" s="6" t="s">
        <v>166</v>
      </c>
      <c r="E67" s="6"/>
      <c r="F67" s="6">
        <v>1248</v>
      </c>
      <c r="G67" s="6" t="s">
        <v>218</v>
      </c>
      <c r="H67" s="6" t="s">
        <v>279</v>
      </c>
      <c r="I67" s="6" t="s">
        <v>106</v>
      </c>
      <c r="J67" s="6"/>
      <c r="K67" s="17">
        <v>3.38</v>
      </c>
      <c r="L67" s="6" t="s">
        <v>107</v>
      </c>
      <c r="M67" s="18">
        <v>2.4E-2</v>
      </c>
      <c r="N67" s="8">
        <v>1.18E-2</v>
      </c>
      <c r="O67" s="7">
        <v>100201</v>
      </c>
      <c r="P67" s="7">
        <v>104.78</v>
      </c>
      <c r="Q67" s="7">
        <v>104.99</v>
      </c>
      <c r="R67" s="8">
        <v>8.0000000000000004E-4</v>
      </c>
      <c r="S67" s="8">
        <v>5.1000000000000004E-3</v>
      </c>
      <c r="T67" s="8">
        <v>5.9999999999999995E-4</v>
      </c>
    </row>
    <row r="68" spans="2:20">
      <c r="B68" s="13" t="s">
        <v>284</v>
      </c>
      <c r="C68" s="14"/>
      <c r="D68" s="13"/>
      <c r="E68" s="13"/>
      <c r="F68" s="13"/>
      <c r="G68" s="13"/>
      <c r="H68" s="13"/>
      <c r="I68" s="13"/>
      <c r="J68" s="13"/>
      <c r="K68" s="14">
        <v>2.98</v>
      </c>
      <c r="L68" s="13"/>
      <c r="N68" s="16">
        <v>2.1299999999999999E-2</v>
      </c>
      <c r="O68" s="15">
        <v>4185896.47</v>
      </c>
      <c r="Q68" s="15">
        <v>4349.3999999999996</v>
      </c>
      <c r="S68" s="16">
        <v>0.21260000000000001</v>
      </c>
      <c r="T68" s="16">
        <v>2.4799999999999999E-2</v>
      </c>
    </row>
    <row r="69" spans="2:20">
      <c r="B69" s="6" t="s">
        <v>285</v>
      </c>
      <c r="C69" s="17">
        <v>1119635</v>
      </c>
      <c r="D69" s="6" t="s">
        <v>166</v>
      </c>
      <c r="E69" s="6"/>
      <c r="F69" s="6">
        <v>1040</v>
      </c>
      <c r="G69" s="6" t="s">
        <v>286</v>
      </c>
      <c r="H69" s="6" t="s">
        <v>223</v>
      </c>
      <c r="I69" s="6" t="s">
        <v>239</v>
      </c>
      <c r="J69" s="6"/>
      <c r="K69" s="17">
        <v>1.95</v>
      </c>
      <c r="L69" s="6" t="s">
        <v>107</v>
      </c>
      <c r="M69" s="18">
        <v>4.8399999999999999E-2</v>
      </c>
      <c r="N69" s="8">
        <v>9.2999999999999992E-3</v>
      </c>
      <c r="O69" s="7">
        <v>354193.6</v>
      </c>
      <c r="P69" s="7">
        <v>107.7</v>
      </c>
      <c r="Q69" s="7">
        <v>381.47</v>
      </c>
      <c r="R69" s="8">
        <v>4.0000000000000002E-4</v>
      </c>
      <c r="S69" s="8">
        <v>1.8700000000000001E-2</v>
      </c>
      <c r="T69" s="8">
        <v>2.2000000000000001E-3</v>
      </c>
    </row>
    <row r="70" spans="2:20">
      <c r="B70" s="6" t="s">
        <v>287</v>
      </c>
      <c r="C70" s="17">
        <v>6040281</v>
      </c>
      <c r="D70" s="6" t="s">
        <v>166</v>
      </c>
      <c r="E70" s="6"/>
      <c r="F70" s="6">
        <v>604</v>
      </c>
      <c r="G70" s="6" t="s">
        <v>218</v>
      </c>
      <c r="H70" s="6" t="s">
        <v>223</v>
      </c>
      <c r="I70" s="6" t="s">
        <v>106</v>
      </c>
      <c r="J70" s="6"/>
      <c r="K70" s="17">
        <v>0.7</v>
      </c>
      <c r="L70" s="6" t="s">
        <v>107</v>
      </c>
      <c r="M70" s="18">
        <v>5.3999999999999999E-2</v>
      </c>
      <c r="N70" s="8">
        <v>2.7000000000000001E-3</v>
      </c>
      <c r="O70" s="7">
        <v>71313</v>
      </c>
      <c r="P70" s="7">
        <v>105.2</v>
      </c>
      <c r="Q70" s="7">
        <v>75.02</v>
      </c>
      <c r="R70" s="8">
        <v>0</v>
      </c>
      <c r="S70" s="8">
        <v>3.7000000000000002E-3</v>
      </c>
      <c r="T70" s="8">
        <v>4.0000000000000002E-4</v>
      </c>
    </row>
    <row r="71" spans="2:20">
      <c r="B71" s="6" t="s">
        <v>288</v>
      </c>
      <c r="C71" s="17">
        <v>7480106</v>
      </c>
      <c r="D71" s="6" t="s">
        <v>166</v>
      </c>
      <c r="E71" s="6"/>
      <c r="F71" s="6">
        <v>748</v>
      </c>
      <c r="G71" s="6" t="s">
        <v>218</v>
      </c>
      <c r="H71" s="6" t="s">
        <v>232</v>
      </c>
      <c r="I71" s="6" t="s">
        <v>106</v>
      </c>
      <c r="J71" s="6"/>
      <c r="K71" s="17">
        <v>0.67</v>
      </c>
      <c r="L71" s="6" t="s">
        <v>107</v>
      </c>
      <c r="M71" s="18">
        <v>2.1700000000000001E-2</v>
      </c>
      <c r="N71" s="8">
        <v>2.3999999999999998E-3</v>
      </c>
      <c r="O71" s="7">
        <v>94849</v>
      </c>
      <c r="P71" s="7">
        <v>101.45</v>
      </c>
      <c r="Q71" s="7">
        <v>96.22</v>
      </c>
      <c r="R71" s="8">
        <v>1E-4</v>
      </c>
      <c r="S71" s="8">
        <v>4.7000000000000002E-3</v>
      </c>
      <c r="T71" s="8">
        <v>5.0000000000000001E-4</v>
      </c>
    </row>
    <row r="72" spans="2:20">
      <c r="B72" s="6" t="s">
        <v>289</v>
      </c>
      <c r="C72" s="17">
        <v>6040265</v>
      </c>
      <c r="D72" s="6" t="s">
        <v>166</v>
      </c>
      <c r="E72" s="6"/>
      <c r="F72" s="6">
        <v>604</v>
      </c>
      <c r="G72" s="6" t="s">
        <v>218</v>
      </c>
      <c r="H72" s="6" t="s">
        <v>232</v>
      </c>
      <c r="I72" s="6" t="s">
        <v>106</v>
      </c>
      <c r="J72" s="6"/>
      <c r="K72" s="17">
        <v>3.48</v>
      </c>
      <c r="L72" s="6" t="s">
        <v>107</v>
      </c>
      <c r="M72" s="18">
        <v>2.1180000000000001E-2</v>
      </c>
      <c r="N72" s="8">
        <v>1.18E-2</v>
      </c>
      <c r="O72" s="7">
        <v>5753</v>
      </c>
      <c r="P72" s="7">
        <v>103.7</v>
      </c>
      <c r="Q72" s="7">
        <v>5.97</v>
      </c>
      <c r="R72" s="8">
        <v>0</v>
      </c>
      <c r="S72" s="8">
        <v>2.9999999999999997E-4</v>
      </c>
      <c r="T72" s="8">
        <v>0</v>
      </c>
    </row>
    <row r="73" spans="2:20">
      <c r="B73" s="6" t="s">
        <v>290</v>
      </c>
      <c r="C73" s="17">
        <v>3900362</v>
      </c>
      <c r="D73" s="6" t="s">
        <v>166</v>
      </c>
      <c r="E73" s="6"/>
      <c r="F73" s="6">
        <v>390</v>
      </c>
      <c r="G73" s="6" t="s">
        <v>231</v>
      </c>
      <c r="H73" s="6" t="s">
        <v>238</v>
      </c>
      <c r="I73" s="6" t="s">
        <v>106</v>
      </c>
      <c r="J73" s="6"/>
      <c r="K73" s="17">
        <v>7.86</v>
      </c>
      <c r="L73" s="6" t="s">
        <v>107</v>
      </c>
      <c r="M73" s="18">
        <v>2.3400000000000001E-2</v>
      </c>
      <c r="N73" s="8">
        <v>2.07E-2</v>
      </c>
      <c r="O73" s="7">
        <v>300000</v>
      </c>
      <c r="P73" s="7">
        <v>102.45</v>
      </c>
      <c r="Q73" s="7">
        <v>307.35000000000002</v>
      </c>
      <c r="R73" s="8">
        <v>4.0000000000000002E-4</v>
      </c>
      <c r="S73" s="8">
        <v>1.4999999999999999E-2</v>
      </c>
      <c r="T73" s="8">
        <v>1.8E-3</v>
      </c>
    </row>
    <row r="74" spans="2:20">
      <c r="B74" s="6" t="s">
        <v>291</v>
      </c>
      <c r="C74" s="17">
        <v>7590144</v>
      </c>
      <c r="D74" s="6" t="s">
        <v>166</v>
      </c>
      <c r="E74" s="6"/>
      <c r="F74" s="6">
        <v>759</v>
      </c>
      <c r="G74" s="6" t="s">
        <v>231</v>
      </c>
      <c r="H74" s="6" t="s">
        <v>238</v>
      </c>
      <c r="I74" s="6" t="s">
        <v>106</v>
      </c>
      <c r="J74" s="6"/>
      <c r="K74" s="17">
        <v>0.82</v>
      </c>
      <c r="L74" s="6" t="s">
        <v>107</v>
      </c>
      <c r="M74" s="18">
        <v>6.4100000000000004E-2</v>
      </c>
      <c r="N74" s="8">
        <v>8.6999999999999994E-3</v>
      </c>
      <c r="O74" s="7">
        <v>99707.6</v>
      </c>
      <c r="P74" s="7">
        <v>105.66</v>
      </c>
      <c r="Q74" s="7">
        <v>105.35</v>
      </c>
      <c r="R74" s="8">
        <v>8.9999999999999998E-4</v>
      </c>
      <c r="S74" s="8">
        <v>5.1999999999999998E-3</v>
      </c>
      <c r="T74" s="8">
        <v>5.9999999999999995E-4</v>
      </c>
    </row>
    <row r="75" spans="2:20">
      <c r="B75" s="6" t="s">
        <v>292</v>
      </c>
      <c r="C75" s="17">
        <v>1136068</v>
      </c>
      <c r="D75" s="6" t="s">
        <v>166</v>
      </c>
      <c r="E75" s="6"/>
      <c r="F75" s="6">
        <v>1324</v>
      </c>
      <c r="G75" s="6" t="s">
        <v>249</v>
      </c>
      <c r="H75" s="6" t="s">
        <v>238</v>
      </c>
      <c r="I75" s="6" t="s">
        <v>239</v>
      </c>
      <c r="J75" s="6"/>
      <c r="K75" s="17">
        <v>6.56</v>
      </c>
      <c r="L75" s="6" t="s">
        <v>107</v>
      </c>
      <c r="M75" s="18">
        <v>3.9199999999999999E-2</v>
      </c>
      <c r="N75" s="8">
        <v>3.4799999999999998E-2</v>
      </c>
      <c r="O75" s="7">
        <v>77296.960000000006</v>
      </c>
      <c r="P75" s="7">
        <v>104.7</v>
      </c>
      <c r="Q75" s="7">
        <v>80.930000000000007</v>
      </c>
      <c r="R75" s="8">
        <v>1E-4</v>
      </c>
      <c r="S75" s="8">
        <v>4.0000000000000001E-3</v>
      </c>
      <c r="T75" s="8">
        <v>5.0000000000000001E-4</v>
      </c>
    </row>
    <row r="76" spans="2:20">
      <c r="B76" s="6" t="s">
        <v>293</v>
      </c>
      <c r="C76" s="17">
        <v>1114073</v>
      </c>
      <c r="D76" s="6" t="s">
        <v>166</v>
      </c>
      <c r="E76" s="6"/>
      <c r="F76" s="6">
        <v>1363</v>
      </c>
      <c r="G76" s="6" t="s">
        <v>294</v>
      </c>
      <c r="H76" s="6" t="s">
        <v>238</v>
      </c>
      <c r="I76" s="6" t="s">
        <v>106</v>
      </c>
      <c r="J76" s="6"/>
      <c r="K76" s="17">
        <v>2.35</v>
      </c>
      <c r="L76" s="6" t="s">
        <v>107</v>
      </c>
      <c r="M76" s="18">
        <v>2.3066E-2</v>
      </c>
      <c r="N76" s="8">
        <v>1.2699999999999999E-2</v>
      </c>
      <c r="O76" s="7">
        <v>84559</v>
      </c>
      <c r="P76" s="7">
        <v>102.45</v>
      </c>
      <c r="Q76" s="7">
        <v>86.63</v>
      </c>
      <c r="R76" s="8">
        <v>0</v>
      </c>
      <c r="S76" s="8">
        <v>4.1999999999999997E-3</v>
      </c>
      <c r="T76" s="8">
        <v>5.0000000000000001E-4</v>
      </c>
    </row>
    <row r="77" spans="2:20">
      <c r="B77" s="6" t="s">
        <v>295</v>
      </c>
      <c r="C77" s="17">
        <v>1132505</v>
      </c>
      <c r="D77" s="6" t="s">
        <v>166</v>
      </c>
      <c r="E77" s="6"/>
      <c r="F77" s="6">
        <v>1363</v>
      </c>
      <c r="G77" s="6" t="s">
        <v>294</v>
      </c>
      <c r="H77" s="6" t="s">
        <v>238</v>
      </c>
      <c r="I77" s="6" t="s">
        <v>106</v>
      </c>
      <c r="J77" s="6"/>
      <c r="K77" s="17">
        <v>6.97</v>
      </c>
      <c r="L77" s="6" t="s">
        <v>107</v>
      </c>
      <c r="M77" s="18">
        <v>1.7500000000000002E-2</v>
      </c>
      <c r="N77" s="8">
        <v>1.9099999999999999E-2</v>
      </c>
      <c r="O77" s="7">
        <v>146343</v>
      </c>
      <c r="P77" s="7">
        <v>99.09</v>
      </c>
      <c r="Q77" s="7">
        <v>145.01</v>
      </c>
      <c r="R77" s="8">
        <v>1E-4</v>
      </c>
      <c r="S77" s="8">
        <v>7.1000000000000004E-3</v>
      </c>
      <c r="T77" s="8">
        <v>8.0000000000000004E-4</v>
      </c>
    </row>
    <row r="78" spans="2:20">
      <c r="B78" s="6" t="s">
        <v>296</v>
      </c>
      <c r="C78" s="17">
        <v>1121854</v>
      </c>
      <c r="D78" s="6" t="s">
        <v>166</v>
      </c>
      <c r="E78" s="6"/>
      <c r="F78" s="6">
        <v>1239</v>
      </c>
      <c r="G78" s="6" t="s">
        <v>218</v>
      </c>
      <c r="H78" s="6" t="s">
        <v>258</v>
      </c>
      <c r="I78" s="6" t="s">
        <v>239</v>
      </c>
      <c r="J78" s="6"/>
      <c r="K78" s="17">
        <v>2.86</v>
      </c>
      <c r="L78" s="6" t="s">
        <v>107</v>
      </c>
      <c r="M78" s="18">
        <v>1.5800000000000002E-2</v>
      </c>
      <c r="N78" s="8">
        <v>9.9000000000000008E-3</v>
      </c>
      <c r="O78" s="7">
        <v>204750</v>
      </c>
      <c r="P78" s="7">
        <v>101.73</v>
      </c>
      <c r="Q78" s="7">
        <v>208.29</v>
      </c>
      <c r="R78" s="8">
        <v>4.0000000000000002E-4</v>
      </c>
      <c r="S78" s="8">
        <v>1.0200000000000001E-2</v>
      </c>
      <c r="T78" s="8">
        <v>1.1999999999999999E-3</v>
      </c>
    </row>
    <row r="79" spans="2:20">
      <c r="B79" s="6" t="s">
        <v>297</v>
      </c>
      <c r="C79" s="17">
        <v>7230295</v>
      </c>
      <c r="D79" s="6" t="s">
        <v>166</v>
      </c>
      <c r="E79" s="6"/>
      <c r="F79" s="6">
        <v>723</v>
      </c>
      <c r="G79" s="6" t="s">
        <v>231</v>
      </c>
      <c r="H79" s="6" t="s">
        <v>258</v>
      </c>
      <c r="I79" s="6" t="s">
        <v>106</v>
      </c>
      <c r="J79" s="6"/>
      <c r="K79" s="17">
        <v>1.58</v>
      </c>
      <c r="L79" s="6" t="s">
        <v>107</v>
      </c>
      <c r="M79" s="18">
        <v>8.5000000000000006E-3</v>
      </c>
      <c r="N79" s="8">
        <v>2.01E-2</v>
      </c>
      <c r="O79" s="7">
        <v>13963</v>
      </c>
      <c r="P79" s="7">
        <v>98.22</v>
      </c>
      <c r="Q79" s="7">
        <v>13.71</v>
      </c>
      <c r="R79" s="8">
        <v>0</v>
      </c>
      <c r="S79" s="8">
        <v>6.9999999999999999E-4</v>
      </c>
      <c r="T79" s="8">
        <v>1E-4</v>
      </c>
    </row>
    <row r="80" spans="2:20">
      <c r="B80" s="6" t="s">
        <v>298</v>
      </c>
      <c r="C80" s="17">
        <v>6270136</v>
      </c>
      <c r="D80" s="6" t="s">
        <v>166</v>
      </c>
      <c r="E80" s="6"/>
      <c r="F80" s="6">
        <v>627</v>
      </c>
      <c r="G80" s="6" t="s">
        <v>299</v>
      </c>
      <c r="H80" s="6" t="s">
        <v>258</v>
      </c>
      <c r="I80" s="6" t="s">
        <v>239</v>
      </c>
      <c r="J80" s="6"/>
      <c r="K80" s="17">
        <v>2.8</v>
      </c>
      <c r="L80" s="6" t="s">
        <v>107</v>
      </c>
      <c r="M80" s="18">
        <v>7.5999999999999998E-2</v>
      </c>
      <c r="N80" s="8">
        <v>1.67E-2</v>
      </c>
      <c r="O80" s="7">
        <v>110242.86</v>
      </c>
      <c r="P80" s="7">
        <v>117.19</v>
      </c>
      <c r="Q80" s="7">
        <v>129.19</v>
      </c>
      <c r="R80" s="8">
        <v>8.9999999999999998E-4</v>
      </c>
      <c r="S80" s="8">
        <v>6.3E-3</v>
      </c>
      <c r="T80" s="8">
        <v>6.9999999999999999E-4</v>
      </c>
    </row>
    <row r="81" spans="2:20">
      <c r="B81" s="6" t="s">
        <v>300</v>
      </c>
      <c r="C81" s="17">
        <v>6130165</v>
      </c>
      <c r="D81" s="6" t="s">
        <v>166</v>
      </c>
      <c r="E81" s="6"/>
      <c r="F81" s="6">
        <v>613</v>
      </c>
      <c r="G81" s="6" t="s">
        <v>231</v>
      </c>
      <c r="H81" s="6" t="s">
        <v>258</v>
      </c>
      <c r="I81" s="6" t="s">
        <v>239</v>
      </c>
      <c r="J81" s="6"/>
      <c r="K81" s="17">
        <v>1.92</v>
      </c>
      <c r="L81" s="6" t="s">
        <v>107</v>
      </c>
      <c r="M81" s="18">
        <v>7.1999999999999995E-2</v>
      </c>
      <c r="N81" s="8">
        <v>1.72E-2</v>
      </c>
      <c r="O81" s="7">
        <v>57268.4</v>
      </c>
      <c r="P81" s="7">
        <v>110.7</v>
      </c>
      <c r="Q81" s="7">
        <v>63.4</v>
      </c>
      <c r="R81" s="8">
        <v>2.0000000000000001E-4</v>
      </c>
      <c r="S81" s="8">
        <v>3.0999999999999999E-3</v>
      </c>
      <c r="T81" s="8">
        <v>4.0000000000000002E-4</v>
      </c>
    </row>
    <row r="82" spans="2:20">
      <c r="B82" s="6" t="s">
        <v>301</v>
      </c>
      <c r="C82" s="17">
        <v>2560142</v>
      </c>
      <c r="D82" s="6" t="s">
        <v>166</v>
      </c>
      <c r="E82" s="6"/>
      <c r="F82" s="6">
        <v>256</v>
      </c>
      <c r="G82" s="6" t="s">
        <v>302</v>
      </c>
      <c r="H82" s="6" t="s">
        <v>258</v>
      </c>
      <c r="I82" s="6" t="s">
        <v>106</v>
      </c>
      <c r="J82" s="6"/>
      <c r="K82" s="17">
        <v>3.78</v>
      </c>
      <c r="L82" s="6" t="s">
        <v>107</v>
      </c>
      <c r="M82" s="18">
        <v>2.8000000000000001E-2</v>
      </c>
      <c r="N82" s="8">
        <v>2.41E-2</v>
      </c>
      <c r="O82" s="7">
        <v>378279</v>
      </c>
      <c r="P82" s="7">
        <v>101.49</v>
      </c>
      <c r="Q82" s="7">
        <v>383.92</v>
      </c>
      <c r="R82" s="8">
        <v>3.7000000000000002E-3</v>
      </c>
      <c r="S82" s="8">
        <v>1.8800000000000001E-2</v>
      </c>
      <c r="T82" s="8">
        <v>2.2000000000000001E-3</v>
      </c>
    </row>
    <row r="83" spans="2:20">
      <c r="B83" s="6" t="s">
        <v>303</v>
      </c>
      <c r="C83" s="17">
        <v>1118835</v>
      </c>
      <c r="D83" s="6" t="s">
        <v>166</v>
      </c>
      <c r="E83" s="6"/>
      <c r="F83" s="6">
        <v>2095</v>
      </c>
      <c r="G83" s="6" t="s">
        <v>262</v>
      </c>
      <c r="H83" s="6" t="s">
        <v>258</v>
      </c>
      <c r="I83" s="6" t="s">
        <v>106</v>
      </c>
      <c r="J83" s="6"/>
      <c r="K83" s="17">
        <v>2.94</v>
      </c>
      <c r="L83" s="6" t="s">
        <v>107</v>
      </c>
      <c r="M83" s="18">
        <v>1.2869999999999999E-2</v>
      </c>
      <c r="N83" s="8">
        <v>1.21E-2</v>
      </c>
      <c r="O83" s="7">
        <v>35654</v>
      </c>
      <c r="P83" s="7">
        <v>100.4</v>
      </c>
      <c r="Q83" s="7">
        <v>35.799999999999997</v>
      </c>
      <c r="R83" s="8">
        <v>1E-4</v>
      </c>
      <c r="S83" s="8">
        <v>1.8E-3</v>
      </c>
      <c r="T83" s="8">
        <v>2.0000000000000001E-4</v>
      </c>
    </row>
    <row r="84" spans="2:20">
      <c r="B84" s="6" t="s">
        <v>304</v>
      </c>
      <c r="C84" s="17">
        <v>7150345</v>
      </c>
      <c r="D84" s="6" t="s">
        <v>166</v>
      </c>
      <c r="E84" s="6"/>
      <c r="F84" s="6">
        <v>715</v>
      </c>
      <c r="G84" s="6" t="s">
        <v>231</v>
      </c>
      <c r="H84" s="6" t="s">
        <v>265</v>
      </c>
      <c r="I84" s="6" t="s">
        <v>239</v>
      </c>
      <c r="J84" s="6"/>
      <c r="K84" s="17">
        <v>2.81</v>
      </c>
      <c r="L84" s="6" t="s">
        <v>107</v>
      </c>
      <c r="M84" s="18">
        <v>0.05</v>
      </c>
      <c r="N84" s="8">
        <v>2.2499999999999999E-2</v>
      </c>
      <c r="O84" s="7">
        <v>262335.61</v>
      </c>
      <c r="P84" s="7">
        <v>107.8</v>
      </c>
      <c r="Q84" s="7">
        <v>282.8</v>
      </c>
      <c r="R84" s="8">
        <v>1.2999999999999999E-3</v>
      </c>
      <c r="S84" s="8">
        <v>1.38E-2</v>
      </c>
      <c r="T84" s="8">
        <v>1.6000000000000001E-3</v>
      </c>
    </row>
    <row r="85" spans="2:20">
      <c r="B85" s="6" t="s">
        <v>305</v>
      </c>
      <c r="C85" s="17">
        <v>1129667</v>
      </c>
      <c r="D85" s="6" t="s">
        <v>166</v>
      </c>
      <c r="E85" s="6"/>
      <c r="F85" s="6">
        <v>1193</v>
      </c>
      <c r="G85" s="6" t="s">
        <v>231</v>
      </c>
      <c r="H85" s="6" t="s">
        <v>265</v>
      </c>
      <c r="I85" s="6" t="s">
        <v>239</v>
      </c>
      <c r="J85" s="6"/>
      <c r="K85" s="17">
        <v>1.47</v>
      </c>
      <c r="L85" s="6" t="s">
        <v>107</v>
      </c>
      <c r="M85" s="18">
        <v>5.45E-2</v>
      </c>
      <c r="N85" s="8">
        <v>1.9099999999999999E-2</v>
      </c>
      <c r="O85" s="7">
        <v>252056.7</v>
      </c>
      <c r="P85" s="7">
        <v>105.2</v>
      </c>
      <c r="Q85" s="7">
        <v>265.16000000000003</v>
      </c>
      <c r="R85" s="8">
        <v>1.6999999999999999E-3</v>
      </c>
      <c r="S85" s="8">
        <v>1.2999999999999999E-2</v>
      </c>
      <c r="T85" s="8">
        <v>1.5E-3</v>
      </c>
    </row>
    <row r="86" spans="2:20">
      <c r="B86" s="6" t="s">
        <v>306</v>
      </c>
      <c r="C86" s="17">
        <v>1134261</v>
      </c>
      <c r="D86" s="6" t="s">
        <v>166</v>
      </c>
      <c r="E86" s="6"/>
      <c r="F86" s="6">
        <v>1193</v>
      </c>
      <c r="G86" s="6" t="s">
        <v>231</v>
      </c>
      <c r="H86" s="6" t="s">
        <v>265</v>
      </c>
      <c r="I86" s="6" t="s">
        <v>239</v>
      </c>
      <c r="J86" s="6"/>
      <c r="K86" s="17">
        <v>2.27</v>
      </c>
      <c r="L86" s="6" t="s">
        <v>107</v>
      </c>
      <c r="M86" s="18">
        <v>3.5000000000000003E-2</v>
      </c>
      <c r="N86" s="8">
        <v>2.3800000000000002E-2</v>
      </c>
      <c r="O86" s="7">
        <v>160000</v>
      </c>
      <c r="P86" s="7">
        <v>102.55</v>
      </c>
      <c r="Q86" s="7">
        <v>164.08</v>
      </c>
      <c r="R86" s="8">
        <v>1E-3</v>
      </c>
      <c r="S86" s="8">
        <v>8.0000000000000002E-3</v>
      </c>
      <c r="T86" s="8">
        <v>8.9999999999999998E-4</v>
      </c>
    </row>
    <row r="87" spans="2:20">
      <c r="B87" s="6" t="s">
        <v>307</v>
      </c>
      <c r="C87" s="17">
        <v>2080166</v>
      </c>
      <c r="D87" s="6" t="s">
        <v>166</v>
      </c>
      <c r="E87" s="6"/>
      <c r="F87" s="6">
        <v>208</v>
      </c>
      <c r="G87" s="6" t="s">
        <v>308</v>
      </c>
      <c r="H87" s="6" t="s">
        <v>265</v>
      </c>
      <c r="I87" s="6" t="s">
        <v>106</v>
      </c>
      <c r="J87" s="6"/>
      <c r="K87" s="17">
        <v>1.1499999999999999</v>
      </c>
      <c r="L87" s="6" t="s">
        <v>107</v>
      </c>
      <c r="M87" s="18">
        <v>2.7E-2</v>
      </c>
      <c r="N87" s="8">
        <v>1.7399999999999999E-2</v>
      </c>
      <c r="O87" s="7">
        <v>351966</v>
      </c>
      <c r="P87" s="7">
        <v>102</v>
      </c>
      <c r="Q87" s="7">
        <v>359.01</v>
      </c>
      <c r="R87" s="8">
        <v>1.1999999999999999E-3</v>
      </c>
      <c r="S87" s="8">
        <v>1.7600000000000001E-2</v>
      </c>
      <c r="T87" s="8">
        <v>2E-3</v>
      </c>
    </row>
    <row r="88" spans="2:20">
      <c r="B88" s="6" t="s">
        <v>309</v>
      </c>
      <c r="C88" s="17">
        <v>1410232</v>
      </c>
      <c r="D88" s="6" t="s">
        <v>166</v>
      </c>
      <c r="E88" s="6"/>
      <c r="F88" s="6">
        <v>141</v>
      </c>
      <c r="G88" s="6" t="s">
        <v>276</v>
      </c>
      <c r="H88" s="6" t="s">
        <v>265</v>
      </c>
      <c r="I88" s="6" t="s">
        <v>106</v>
      </c>
      <c r="J88" s="6"/>
      <c r="K88" s="17">
        <v>0.62</v>
      </c>
      <c r="L88" s="6" t="s">
        <v>107</v>
      </c>
      <c r="M88" s="18">
        <v>5.3999999999999999E-2</v>
      </c>
      <c r="N88" s="8">
        <v>1.35E-2</v>
      </c>
      <c r="O88" s="7">
        <v>71757.66</v>
      </c>
      <c r="P88" s="7">
        <v>102.52</v>
      </c>
      <c r="Q88" s="7">
        <v>73.569999999999993</v>
      </c>
      <c r="R88" s="8">
        <v>1.1000000000000001E-3</v>
      </c>
      <c r="S88" s="8">
        <v>3.5999999999999999E-3</v>
      </c>
      <c r="T88" s="8">
        <v>4.0000000000000002E-4</v>
      </c>
    </row>
    <row r="89" spans="2:20">
      <c r="B89" s="6" t="s">
        <v>310</v>
      </c>
      <c r="C89" s="17">
        <v>1135607</v>
      </c>
      <c r="D89" s="6" t="s">
        <v>166</v>
      </c>
      <c r="E89" s="6"/>
      <c r="F89" s="6">
        <v>1448</v>
      </c>
      <c r="G89" s="6" t="s">
        <v>231</v>
      </c>
      <c r="H89" s="6" t="s">
        <v>279</v>
      </c>
      <c r="I89" s="6" t="s">
        <v>239</v>
      </c>
      <c r="J89" s="6"/>
      <c r="K89" s="17">
        <v>3.71</v>
      </c>
      <c r="L89" s="6" t="s">
        <v>107</v>
      </c>
      <c r="M89" s="18">
        <v>4.2000000000000003E-2</v>
      </c>
      <c r="N89" s="8">
        <v>2.9100000000000001E-2</v>
      </c>
      <c r="O89" s="7">
        <v>543000</v>
      </c>
      <c r="P89" s="7">
        <v>104.83</v>
      </c>
      <c r="Q89" s="7">
        <v>569.23</v>
      </c>
      <c r="R89" s="8">
        <v>1.9E-3</v>
      </c>
      <c r="S89" s="8">
        <v>2.7799999999999998E-2</v>
      </c>
      <c r="T89" s="8">
        <v>3.2000000000000002E-3</v>
      </c>
    </row>
    <row r="90" spans="2:20">
      <c r="B90" s="6" t="s">
        <v>311</v>
      </c>
      <c r="C90" s="17">
        <v>1134840</v>
      </c>
      <c r="D90" s="6" t="s">
        <v>166</v>
      </c>
      <c r="E90" s="6"/>
      <c r="F90" s="6">
        <v>1636</v>
      </c>
      <c r="G90" s="6" t="s">
        <v>276</v>
      </c>
      <c r="H90" s="6" t="s">
        <v>312</v>
      </c>
      <c r="I90" s="6" t="s">
        <v>239</v>
      </c>
      <c r="J90" s="6"/>
      <c r="K90" s="17">
        <v>2.0499999999999998</v>
      </c>
      <c r="L90" s="6" t="s">
        <v>107</v>
      </c>
      <c r="M90" s="18">
        <v>4.2999999999999997E-2</v>
      </c>
      <c r="N90" s="8">
        <v>3.8800000000000001E-2</v>
      </c>
      <c r="O90" s="7">
        <v>510608.08</v>
      </c>
      <c r="P90" s="7">
        <v>101.31</v>
      </c>
      <c r="Q90" s="7">
        <v>517.29999999999995</v>
      </c>
      <c r="R90" s="8">
        <v>8.0000000000000004E-4</v>
      </c>
      <c r="S90" s="8">
        <v>2.53E-2</v>
      </c>
      <c r="T90" s="8">
        <v>2.8999999999999998E-3</v>
      </c>
    </row>
    <row r="91" spans="2:20">
      <c r="B91" s="13" t="s">
        <v>313</v>
      </c>
      <c r="C91" s="14"/>
      <c r="D91" s="13"/>
      <c r="E91" s="13"/>
      <c r="F91" s="13"/>
      <c r="G91" s="13"/>
      <c r="H91" s="13"/>
      <c r="I91" s="13"/>
      <c r="J91" s="13"/>
      <c r="K91" s="14">
        <v>3.39</v>
      </c>
      <c r="L91" s="13"/>
      <c r="N91" s="16">
        <v>7.1499999999999994E-2</v>
      </c>
      <c r="O91" s="15">
        <v>418607</v>
      </c>
      <c r="Q91" s="15">
        <v>411.45</v>
      </c>
      <c r="S91" s="16">
        <v>2.01E-2</v>
      </c>
      <c r="T91" s="16">
        <v>2.3E-3</v>
      </c>
    </row>
    <row r="92" spans="2:20">
      <c r="B92" s="6" t="s">
        <v>314</v>
      </c>
      <c r="C92" s="17">
        <v>1133958</v>
      </c>
      <c r="D92" s="6" t="s">
        <v>166</v>
      </c>
      <c r="E92" s="6"/>
      <c r="F92" s="6">
        <v>1631</v>
      </c>
      <c r="G92" s="6" t="s">
        <v>231</v>
      </c>
      <c r="H92" s="6" t="s">
        <v>265</v>
      </c>
      <c r="I92" s="6" t="s">
        <v>239</v>
      </c>
      <c r="J92" s="6"/>
      <c r="K92" s="17">
        <v>3.39</v>
      </c>
      <c r="L92" s="6" t="s">
        <v>107</v>
      </c>
      <c r="M92" s="18">
        <v>5.8500000000000003E-2</v>
      </c>
      <c r="N92" s="8">
        <v>7.1499999999999994E-2</v>
      </c>
      <c r="O92" s="7">
        <v>418607</v>
      </c>
      <c r="P92" s="7">
        <v>98.29</v>
      </c>
      <c r="Q92" s="7">
        <v>411.45</v>
      </c>
      <c r="R92" s="8">
        <v>6.9999999999999999E-4</v>
      </c>
      <c r="S92" s="8">
        <v>2.01E-2</v>
      </c>
      <c r="T92" s="8">
        <v>2.3E-3</v>
      </c>
    </row>
    <row r="93" spans="2:20">
      <c r="B93" s="13" t="s">
        <v>315</v>
      </c>
      <c r="C93" s="14"/>
      <c r="D93" s="13"/>
      <c r="E93" s="13"/>
      <c r="F93" s="13"/>
      <c r="G93" s="13"/>
      <c r="H93" s="13"/>
      <c r="I93" s="13"/>
      <c r="J93" s="13"/>
      <c r="L93" s="13"/>
      <c r="O93" s="15">
        <v>0</v>
      </c>
      <c r="Q93" s="15">
        <v>0</v>
      </c>
      <c r="S93" s="16">
        <v>0</v>
      </c>
      <c r="T93" s="16">
        <v>0</v>
      </c>
    </row>
    <row r="94" spans="2:20">
      <c r="B94" s="3" t="s">
        <v>316</v>
      </c>
      <c r="C94" s="12"/>
      <c r="D94" s="3"/>
      <c r="E94" s="3"/>
      <c r="F94" s="3"/>
      <c r="G94" s="3"/>
      <c r="H94" s="3"/>
      <c r="I94" s="3"/>
      <c r="J94" s="3"/>
      <c r="K94" s="12">
        <v>5.19</v>
      </c>
      <c r="L94" s="3"/>
      <c r="N94" s="10">
        <v>0.3392</v>
      </c>
      <c r="O94" s="9">
        <v>1939000</v>
      </c>
      <c r="Q94" s="9">
        <v>2580.14</v>
      </c>
      <c r="S94" s="10">
        <v>0.12609999999999999</v>
      </c>
      <c r="T94" s="10">
        <v>1.47E-2</v>
      </c>
    </row>
    <row r="95" spans="2:20">
      <c r="B95" s="13" t="s">
        <v>317</v>
      </c>
      <c r="C95" s="14"/>
      <c r="D95" s="13"/>
      <c r="E95" s="13"/>
      <c r="F95" s="13"/>
      <c r="G95" s="13"/>
      <c r="H95" s="13"/>
      <c r="I95" s="13"/>
      <c r="J95" s="13"/>
      <c r="L95" s="13"/>
      <c r="O95" s="15">
        <v>0</v>
      </c>
      <c r="Q95" s="15">
        <v>0</v>
      </c>
      <c r="S95" s="16">
        <v>0</v>
      </c>
      <c r="T95" s="16">
        <v>0</v>
      </c>
    </row>
    <row r="96" spans="2:20">
      <c r="B96" s="13" t="s">
        <v>318</v>
      </c>
      <c r="C96" s="14"/>
      <c r="D96" s="13"/>
      <c r="E96" s="13"/>
      <c r="F96" s="13"/>
      <c r="G96" s="13"/>
      <c r="H96" s="13"/>
      <c r="I96" s="13"/>
      <c r="J96" s="13"/>
      <c r="K96" s="14">
        <v>5.19</v>
      </c>
      <c r="L96" s="13"/>
      <c r="N96" s="16">
        <v>0.3392</v>
      </c>
      <c r="O96" s="15">
        <v>1939000</v>
      </c>
      <c r="Q96" s="15">
        <v>2580.14</v>
      </c>
      <c r="S96" s="16">
        <v>0.12609999999999999</v>
      </c>
      <c r="T96" s="16">
        <v>1.47E-2</v>
      </c>
    </row>
    <row r="97" spans="2:20">
      <c r="B97" s="6" t="s">
        <v>319</v>
      </c>
      <c r="C97" s="17" t="s">
        <v>320</v>
      </c>
      <c r="D97" s="6" t="s">
        <v>321</v>
      </c>
      <c r="E97" s="6" t="s">
        <v>322</v>
      </c>
      <c r="F97" s="6"/>
      <c r="G97" s="6" t="s">
        <v>323</v>
      </c>
      <c r="H97" s="6" t="s">
        <v>105</v>
      </c>
      <c r="I97" s="6" t="s">
        <v>324</v>
      </c>
      <c r="J97" s="6"/>
      <c r="K97" s="17">
        <v>2.1</v>
      </c>
      <c r="L97" s="6" t="s">
        <v>42</v>
      </c>
      <c r="M97" s="18">
        <v>6.3E-2</v>
      </c>
      <c r="N97" s="8">
        <v>5.8799999999999998E-2</v>
      </c>
      <c r="O97" s="7">
        <v>1220000</v>
      </c>
      <c r="P97" s="7">
        <v>102.036</v>
      </c>
      <c r="Q97" s="7">
        <v>70.930000000000007</v>
      </c>
      <c r="R97" s="8">
        <v>1E-4</v>
      </c>
      <c r="S97" s="8">
        <v>3.5000000000000001E-3</v>
      </c>
      <c r="T97" s="8">
        <v>4.0000000000000002E-4</v>
      </c>
    </row>
    <row r="98" spans="2:20">
      <c r="B98" s="6" t="s">
        <v>325</v>
      </c>
      <c r="C98" s="17" t="s">
        <v>326</v>
      </c>
      <c r="D98" s="6" t="s">
        <v>327</v>
      </c>
      <c r="E98" s="6" t="s">
        <v>322</v>
      </c>
      <c r="F98" s="6"/>
      <c r="G98" s="6" t="s">
        <v>323</v>
      </c>
      <c r="H98" s="6" t="s">
        <v>312</v>
      </c>
      <c r="I98" s="6" t="s">
        <v>324</v>
      </c>
      <c r="J98" s="6"/>
      <c r="K98" s="17">
        <v>5.12</v>
      </c>
      <c r="L98" s="6" t="s">
        <v>42</v>
      </c>
      <c r="M98" s="18">
        <v>6.7500000000000004E-2</v>
      </c>
      <c r="N98" s="8">
        <v>5.7700000000000001E-2</v>
      </c>
      <c r="O98" s="7">
        <v>70000</v>
      </c>
      <c r="P98" s="7">
        <v>107.4</v>
      </c>
      <c r="Q98" s="7">
        <v>289.07</v>
      </c>
      <c r="R98" s="8">
        <v>1E-4</v>
      </c>
      <c r="S98" s="8">
        <v>1.41E-2</v>
      </c>
      <c r="T98" s="8">
        <v>1.6000000000000001E-3</v>
      </c>
    </row>
    <row r="99" spans="2:20">
      <c r="B99" s="6" t="s">
        <v>328</v>
      </c>
      <c r="C99" s="17" t="s">
        <v>329</v>
      </c>
      <c r="D99" s="6" t="s">
        <v>330</v>
      </c>
      <c r="E99" s="6" t="s">
        <v>322</v>
      </c>
      <c r="F99" s="6"/>
      <c r="G99" s="6" t="s">
        <v>331</v>
      </c>
      <c r="H99" s="6" t="s">
        <v>312</v>
      </c>
      <c r="I99" s="6" t="s">
        <v>332</v>
      </c>
      <c r="J99" s="6"/>
      <c r="K99" s="17">
        <v>0.47</v>
      </c>
      <c r="L99" s="6" t="s">
        <v>42</v>
      </c>
      <c r="M99" s="18">
        <v>0.1071</v>
      </c>
      <c r="N99" s="8">
        <v>2.9253</v>
      </c>
      <c r="O99" s="7">
        <v>156000</v>
      </c>
      <c r="P99" s="7">
        <v>31.69</v>
      </c>
      <c r="Q99" s="7">
        <v>190.1</v>
      </c>
      <c r="R99" s="8">
        <v>2.0000000000000001E-4</v>
      </c>
      <c r="S99" s="8">
        <v>9.2999999999999992E-3</v>
      </c>
      <c r="T99" s="8">
        <v>1.1000000000000001E-3</v>
      </c>
    </row>
    <row r="100" spans="2:20">
      <c r="B100" s="6" t="s">
        <v>333</v>
      </c>
      <c r="C100" s="17" t="s">
        <v>334</v>
      </c>
      <c r="D100" s="6" t="s">
        <v>335</v>
      </c>
      <c r="E100" s="6" t="s">
        <v>322</v>
      </c>
      <c r="F100" s="6"/>
      <c r="G100" s="6" t="s">
        <v>323</v>
      </c>
      <c r="H100" s="6" t="s">
        <v>312</v>
      </c>
      <c r="I100" s="6" t="s">
        <v>324</v>
      </c>
      <c r="J100" s="6"/>
      <c r="K100" s="17">
        <v>5.52</v>
      </c>
      <c r="L100" s="6" t="s">
        <v>42</v>
      </c>
      <c r="M100" s="18">
        <v>4.7500000000000001E-2</v>
      </c>
      <c r="N100" s="8">
        <v>4.3299999999999998E-2</v>
      </c>
      <c r="O100" s="7">
        <v>162000</v>
      </c>
      <c r="P100" s="7">
        <v>105.18</v>
      </c>
      <c r="Q100" s="7">
        <v>655.17999999999995</v>
      </c>
      <c r="R100" s="8">
        <v>1E-4</v>
      </c>
      <c r="S100" s="8">
        <v>3.2000000000000001E-2</v>
      </c>
      <c r="T100" s="8">
        <v>3.7000000000000002E-3</v>
      </c>
    </row>
    <row r="101" spans="2:20">
      <c r="B101" s="6" t="s">
        <v>336</v>
      </c>
      <c r="C101" s="17" t="s">
        <v>337</v>
      </c>
      <c r="D101" s="6" t="s">
        <v>294</v>
      </c>
      <c r="E101" s="6" t="s">
        <v>322</v>
      </c>
      <c r="F101" s="6"/>
      <c r="G101" s="6" t="s">
        <v>338</v>
      </c>
      <c r="H101" s="6" t="s">
        <v>339</v>
      </c>
      <c r="I101" s="6" t="s">
        <v>324</v>
      </c>
      <c r="J101" s="6"/>
      <c r="K101" s="17">
        <v>7.2</v>
      </c>
      <c r="L101" s="6" t="s">
        <v>42</v>
      </c>
      <c r="M101" s="18">
        <v>4.9000000000000002E-2</v>
      </c>
      <c r="N101" s="8">
        <v>4.5100000000000001E-2</v>
      </c>
      <c r="O101" s="7">
        <v>43000</v>
      </c>
      <c r="P101" s="7">
        <v>104.18</v>
      </c>
      <c r="Q101" s="7">
        <v>172.25</v>
      </c>
      <c r="R101" s="8">
        <v>0</v>
      </c>
      <c r="S101" s="8">
        <v>8.3999999999999995E-3</v>
      </c>
      <c r="T101" s="8">
        <v>1E-3</v>
      </c>
    </row>
    <row r="102" spans="2:20">
      <c r="B102" s="6" t="s">
        <v>340</v>
      </c>
      <c r="C102" s="17" t="s">
        <v>341</v>
      </c>
      <c r="D102" s="6" t="s">
        <v>330</v>
      </c>
      <c r="E102" s="6" t="s">
        <v>322</v>
      </c>
      <c r="F102" s="6"/>
      <c r="G102" s="6" t="s">
        <v>338</v>
      </c>
      <c r="H102" s="6" t="s">
        <v>342</v>
      </c>
      <c r="I102" s="6" t="s">
        <v>324</v>
      </c>
      <c r="J102" s="6"/>
      <c r="K102" s="17">
        <v>5.53</v>
      </c>
      <c r="L102" s="6" t="s">
        <v>42</v>
      </c>
      <c r="M102" s="18">
        <v>3.5000000000000003E-2</v>
      </c>
      <c r="N102" s="8">
        <v>3.7400000000000003E-2</v>
      </c>
      <c r="O102" s="7">
        <v>31000</v>
      </c>
      <c r="P102" s="7">
        <v>100.04</v>
      </c>
      <c r="Q102" s="7">
        <v>119.25</v>
      </c>
      <c r="R102" s="8">
        <v>1E-4</v>
      </c>
      <c r="S102" s="8">
        <v>5.7999999999999996E-3</v>
      </c>
      <c r="T102" s="8">
        <v>6.9999999999999999E-4</v>
      </c>
    </row>
    <row r="103" spans="2:20">
      <c r="B103" s="6" t="s">
        <v>343</v>
      </c>
      <c r="C103" s="17" t="s">
        <v>344</v>
      </c>
      <c r="D103" s="6" t="s">
        <v>330</v>
      </c>
      <c r="E103" s="6" t="s">
        <v>322</v>
      </c>
      <c r="F103" s="6"/>
      <c r="G103" s="6" t="s">
        <v>345</v>
      </c>
      <c r="H103" s="6" t="s">
        <v>342</v>
      </c>
      <c r="I103" s="6" t="s">
        <v>324</v>
      </c>
      <c r="J103" s="6"/>
      <c r="K103" s="17">
        <v>7.57</v>
      </c>
      <c r="L103" s="6" t="s">
        <v>42</v>
      </c>
      <c r="M103" s="18">
        <v>4.8000000000000001E-2</v>
      </c>
      <c r="N103" s="8">
        <v>3.8399999999999997E-2</v>
      </c>
      <c r="O103" s="7">
        <v>59000</v>
      </c>
      <c r="P103" s="7">
        <v>108.9</v>
      </c>
      <c r="Q103" s="7">
        <v>247.04</v>
      </c>
      <c r="R103" s="8">
        <v>1E-4</v>
      </c>
      <c r="S103" s="8">
        <v>1.21E-2</v>
      </c>
      <c r="T103" s="8">
        <v>1.4E-3</v>
      </c>
    </row>
    <row r="104" spans="2:20">
      <c r="B104" s="6" t="s">
        <v>346</v>
      </c>
      <c r="C104" s="17" t="s">
        <v>347</v>
      </c>
      <c r="D104" s="6" t="s">
        <v>294</v>
      </c>
      <c r="E104" s="6" t="s">
        <v>322</v>
      </c>
      <c r="F104" s="6"/>
      <c r="G104" s="6" t="s">
        <v>348</v>
      </c>
      <c r="H104" s="6" t="s">
        <v>342</v>
      </c>
      <c r="I104" s="6" t="s">
        <v>324</v>
      </c>
      <c r="J104" s="6"/>
      <c r="K104" s="17">
        <v>6.31</v>
      </c>
      <c r="L104" s="6" t="s">
        <v>42</v>
      </c>
      <c r="M104" s="18">
        <v>3.875E-2</v>
      </c>
      <c r="N104" s="8">
        <v>4.3900000000000002E-2</v>
      </c>
      <c r="O104" s="7">
        <v>29000</v>
      </c>
      <c r="P104" s="7">
        <v>98.05</v>
      </c>
      <c r="Q104" s="7">
        <v>109.33</v>
      </c>
      <c r="R104" s="8">
        <v>1E-4</v>
      </c>
      <c r="S104" s="8">
        <v>5.3E-3</v>
      </c>
      <c r="T104" s="8">
        <v>5.9999999999999995E-4</v>
      </c>
    </row>
    <row r="105" spans="2:20">
      <c r="B105" s="6" t="s">
        <v>349</v>
      </c>
      <c r="C105" s="17" t="s">
        <v>350</v>
      </c>
      <c r="D105" s="6" t="s">
        <v>294</v>
      </c>
      <c r="E105" s="6" t="s">
        <v>322</v>
      </c>
      <c r="F105" s="6"/>
      <c r="G105" s="6" t="s">
        <v>351</v>
      </c>
      <c r="H105" s="6" t="s">
        <v>342</v>
      </c>
      <c r="I105" s="6" t="s">
        <v>332</v>
      </c>
      <c r="J105" s="6"/>
      <c r="K105" s="17">
        <v>5.54</v>
      </c>
      <c r="L105" s="6" t="s">
        <v>42</v>
      </c>
      <c r="M105" s="18">
        <v>4.8750000000000002E-2</v>
      </c>
      <c r="N105" s="8">
        <v>4.2999999999999997E-2</v>
      </c>
      <c r="O105" s="7">
        <v>65000</v>
      </c>
      <c r="P105" s="7">
        <v>104.09</v>
      </c>
      <c r="Q105" s="7">
        <v>260.14</v>
      </c>
      <c r="R105" s="8">
        <v>1E-4</v>
      </c>
      <c r="S105" s="8">
        <v>1.2699999999999999E-2</v>
      </c>
      <c r="T105" s="8">
        <v>1.5E-3</v>
      </c>
    </row>
    <row r="106" spans="2:20">
      <c r="B106" s="6" t="s">
        <v>352</v>
      </c>
      <c r="C106" s="17" t="s">
        <v>353</v>
      </c>
      <c r="D106" s="6" t="s">
        <v>294</v>
      </c>
      <c r="E106" s="6" t="s">
        <v>322</v>
      </c>
      <c r="F106" s="6"/>
      <c r="G106" s="6" t="s">
        <v>323</v>
      </c>
      <c r="H106" s="6" t="s">
        <v>342</v>
      </c>
      <c r="I106" s="6" t="s">
        <v>324</v>
      </c>
      <c r="J106" s="6"/>
      <c r="K106" s="17">
        <v>4.09</v>
      </c>
      <c r="L106" s="6" t="s">
        <v>42</v>
      </c>
      <c r="M106" s="18">
        <v>4.4200000000000003E-2</v>
      </c>
      <c r="N106" s="8">
        <v>3.5700000000000003E-2</v>
      </c>
      <c r="O106" s="7">
        <v>48000</v>
      </c>
      <c r="P106" s="7">
        <v>103.81</v>
      </c>
      <c r="Q106" s="7">
        <v>191.6</v>
      </c>
      <c r="R106" s="8">
        <v>0</v>
      </c>
      <c r="S106" s="8">
        <v>9.4000000000000004E-3</v>
      </c>
      <c r="T106" s="8">
        <v>1.1000000000000001E-3</v>
      </c>
    </row>
    <row r="107" spans="2:20">
      <c r="B107" s="6" t="s">
        <v>354</v>
      </c>
      <c r="C107" s="17" t="s">
        <v>355</v>
      </c>
      <c r="D107" s="6" t="s">
        <v>294</v>
      </c>
      <c r="E107" s="6" t="s">
        <v>322</v>
      </c>
      <c r="F107" s="6"/>
      <c r="G107" s="6" t="s">
        <v>348</v>
      </c>
      <c r="H107" s="6" t="s">
        <v>356</v>
      </c>
      <c r="I107" s="6" t="s">
        <v>332</v>
      </c>
      <c r="J107" s="6"/>
      <c r="K107" s="17">
        <v>5.0199999999999996</v>
      </c>
      <c r="L107" s="6" t="s">
        <v>42</v>
      </c>
      <c r="M107" s="18">
        <v>8.3750000000000005E-2</v>
      </c>
      <c r="N107" s="8">
        <v>3.7900000000000003E-2</v>
      </c>
      <c r="O107" s="7">
        <v>56000</v>
      </c>
      <c r="P107" s="7">
        <v>127.85</v>
      </c>
      <c r="Q107" s="7">
        <v>275.27999999999997</v>
      </c>
      <c r="R107" s="8">
        <v>1E-4</v>
      </c>
      <c r="S107" s="8">
        <v>1.35E-2</v>
      </c>
      <c r="T107" s="8">
        <v>1.6000000000000001E-3</v>
      </c>
    </row>
    <row r="110" spans="2:20">
      <c r="B110" s="6" t="s">
        <v>149</v>
      </c>
      <c r="C110" s="17"/>
      <c r="D110" s="6"/>
      <c r="E110" s="6"/>
      <c r="F110" s="6"/>
      <c r="G110" s="6"/>
      <c r="H110" s="6"/>
      <c r="I110" s="6"/>
      <c r="J110" s="6"/>
      <c r="L110" s="6"/>
    </row>
    <row r="114" spans="2:2">
      <c r="B114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rightToLeft="1" topLeftCell="A7" workbookViewId="0">
      <selection activeCell="L45" sqref="L45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2.7109375" customWidth="1"/>
    <col min="8" max="8" width="15.7109375" customWidth="1"/>
    <col min="9" max="10" width="13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723</v>
      </c>
    </row>
    <row r="4" spans="2:14" ht="15.75">
      <c r="B4" s="1" t="s">
        <v>2</v>
      </c>
    </row>
    <row r="6" spans="2:14" ht="15.75">
      <c r="B6" s="2" t="s">
        <v>150</v>
      </c>
    </row>
    <row r="7" spans="2:14" ht="15.75">
      <c r="B7" s="2" t="s">
        <v>357</v>
      </c>
    </row>
    <row r="8" spans="2:14">
      <c r="B8" s="3" t="s">
        <v>87</v>
      </c>
      <c r="C8" s="3" t="s">
        <v>88</v>
      </c>
      <c r="D8" s="3" t="s">
        <v>152</v>
      </c>
      <c r="E8" s="3" t="s">
        <v>202</v>
      </c>
      <c r="F8" s="3" t="s">
        <v>89</v>
      </c>
      <c r="G8" s="3" t="s">
        <v>203</v>
      </c>
      <c r="H8" s="3" t="s">
        <v>92</v>
      </c>
      <c r="I8" s="3" t="s">
        <v>155</v>
      </c>
      <c r="J8" s="3" t="s">
        <v>41</v>
      </c>
      <c r="K8" s="3" t="s">
        <v>95</v>
      </c>
      <c r="L8" s="3" t="s">
        <v>156</v>
      </c>
      <c r="M8" s="3" t="s">
        <v>157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/>
      <c r="I9" s="4" t="s">
        <v>160</v>
      </c>
      <c r="J9" s="4" t="s">
        <v>161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358</v>
      </c>
      <c r="C11" s="12"/>
      <c r="D11" s="3"/>
      <c r="E11" s="3"/>
      <c r="F11" s="3"/>
      <c r="G11" s="3"/>
      <c r="H11" s="3"/>
      <c r="I11" s="9">
        <v>327240.18</v>
      </c>
      <c r="K11" s="9">
        <f>K12+K26</f>
        <v>2288.65</v>
      </c>
      <c r="M11" s="10">
        <v>1</v>
      </c>
      <c r="N11" s="10">
        <f>K11/'סכום נכסי הקרן'!C42</f>
        <v>1.3223621290072943E-2</v>
      </c>
    </row>
    <row r="12" spans="2:14">
      <c r="B12" s="3" t="s">
        <v>359</v>
      </c>
      <c r="C12" s="12"/>
      <c r="D12" s="3"/>
      <c r="E12" s="3"/>
      <c r="F12" s="3"/>
      <c r="G12" s="3"/>
      <c r="H12" s="25"/>
      <c r="I12" s="9">
        <v>323497.18</v>
      </c>
      <c r="J12" s="24"/>
      <c r="K12" s="9">
        <v>1300.6400000000001</v>
      </c>
      <c r="M12" s="10">
        <f>M14+M19</f>
        <v>0.56826390011578876</v>
      </c>
      <c r="N12" s="10">
        <f>K12/'סכום נכסי הקרן'!C42</f>
        <v>7.5149851636206813E-3</v>
      </c>
    </row>
    <row r="13" spans="2:14">
      <c r="B13" s="13" t="s">
        <v>360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361</v>
      </c>
      <c r="C14" s="14"/>
      <c r="D14" s="13"/>
      <c r="E14" s="13"/>
      <c r="F14" s="13"/>
      <c r="G14" s="13"/>
      <c r="H14" s="13"/>
      <c r="I14" s="15">
        <v>98667.18</v>
      </c>
      <c r="K14" s="15">
        <v>708.41</v>
      </c>
      <c r="M14" s="16">
        <v>0.3095</v>
      </c>
      <c r="N14" s="16">
        <v>4.0000000000000001E-3</v>
      </c>
    </row>
    <row r="15" spans="2:14">
      <c r="B15" s="6" t="s">
        <v>362</v>
      </c>
      <c r="C15" s="17">
        <v>1087824</v>
      </c>
      <c r="D15" s="6" t="s">
        <v>166</v>
      </c>
      <c r="E15" s="6"/>
      <c r="F15" s="6">
        <v>1152</v>
      </c>
      <c r="G15" s="6" t="s">
        <v>276</v>
      </c>
      <c r="H15" s="6" t="s">
        <v>107</v>
      </c>
      <c r="I15" s="7">
        <v>70570</v>
      </c>
      <c r="J15" s="7">
        <v>255.3</v>
      </c>
      <c r="K15" s="7">
        <v>180.17</v>
      </c>
      <c r="L15" s="8">
        <v>1E-4</v>
      </c>
      <c r="M15" s="8">
        <f>K15/$K$11</f>
        <v>7.872326480676381E-2</v>
      </c>
      <c r="N15" s="8">
        <v>1E-3</v>
      </c>
    </row>
    <row r="16" spans="2:14">
      <c r="B16" s="6" t="s">
        <v>363</v>
      </c>
      <c r="C16" s="17">
        <v>226019</v>
      </c>
      <c r="D16" s="6" t="s">
        <v>166</v>
      </c>
      <c r="E16" s="6"/>
      <c r="F16" s="6">
        <v>226</v>
      </c>
      <c r="G16" s="6" t="s">
        <v>231</v>
      </c>
      <c r="H16" s="6" t="s">
        <v>107</v>
      </c>
      <c r="I16" s="7">
        <v>3344</v>
      </c>
      <c r="J16" s="7">
        <v>460.9</v>
      </c>
      <c r="K16" s="7">
        <v>15.41</v>
      </c>
      <c r="L16" s="8">
        <v>0</v>
      </c>
      <c r="M16" s="8">
        <f t="shared" ref="M16:M23" si="0">K16/$K$11</f>
        <v>6.733227011557031E-3</v>
      </c>
      <c r="N16" s="8">
        <v>1E-4</v>
      </c>
    </row>
    <row r="17" spans="2:14">
      <c r="B17" s="6" t="s">
        <v>364</v>
      </c>
      <c r="C17" s="17">
        <v>583013</v>
      </c>
      <c r="D17" s="6" t="s">
        <v>166</v>
      </c>
      <c r="E17" s="6"/>
      <c r="F17" s="6">
        <v>583</v>
      </c>
      <c r="G17" s="6" t="s">
        <v>272</v>
      </c>
      <c r="H17" s="6" t="s">
        <v>107</v>
      </c>
      <c r="I17" s="7">
        <v>2936.04</v>
      </c>
      <c r="J17" s="7">
        <v>16460</v>
      </c>
      <c r="K17" s="7">
        <v>483.27</v>
      </c>
      <c r="L17" s="8">
        <v>2.0000000000000001E-4</v>
      </c>
      <c r="M17" s="8">
        <f t="shared" si="0"/>
        <v>0.21115941712363182</v>
      </c>
      <c r="N17" s="8">
        <v>2.8E-3</v>
      </c>
    </row>
    <row r="18" spans="2:14">
      <c r="B18" s="6" t="s">
        <v>365</v>
      </c>
      <c r="C18" s="17">
        <v>2590248</v>
      </c>
      <c r="D18" s="6" t="s">
        <v>166</v>
      </c>
      <c r="E18" s="6"/>
      <c r="F18" s="6">
        <v>259</v>
      </c>
      <c r="G18" s="6" t="s">
        <v>294</v>
      </c>
      <c r="H18" s="6" t="s">
        <v>107</v>
      </c>
      <c r="I18" s="7">
        <v>21817.14</v>
      </c>
      <c r="J18" s="7">
        <v>135.5</v>
      </c>
      <c r="K18" s="7">
        <v>29.56</v>
      </c>
      <c r="L18" s="8">
        <v>0</v>
      </c>
      <c r="M18" s="8">
        <f t="shared" si="0"/>
        <v>1.2915911126646713E-2</v>
      </c>
      <c r="N18" s="8">
        <v>2.0000000000000001E-4</v>
      </c>
    </row>
    <row r="19" spans="2:14">
      <c r="B19" s="13" t="s">
        <v>366</v>
      </c>
      <c r="C19" s="14"/>
      <c r="D19" s="13"/>
      <c r="E19" s="13"/>
      <c r="F19" s="13"/>
      <c r="G19" s="13"/>
      <c r="H19" s="13"/>
      <c r="I19" s="15">
        <v>224830</v>
      </c>
      <c r="K19" s="15">
        <v>592.22</v>
      </c>
      <c r="M19" s="16">
        <f>K19/K11</f>
        <v>0.25876390011578876</v>
      </c>
      <c r="N19" s="16">
        <v>3.7000000000000002E-3</v>
      </c>
    </row>
    <row r="20" spans="2:14">
      <c r="B20" s="6" t="s">
        <v>367</v>
      </c>
      <c r="C20" s="17">
        <v>711010</v>
      </c>
      <c r="D20" s="6" t="s">
        <v>166</v>
      </c>
      <c r="E20" s="6"/>
      <c r="F20" s="6">
        <v>711</v>
      </c>
      <c r="G20" s="6" t="s">
        <v>218</v>
      </c>
      <c r="H20" s="6" t="s">
        <v>107</v>
      </c>
      <c r="I20" s="7">
        <v>297</v>
      </c>
      <c r="J20" s="7">
        <v>107200</v>
      </c>
      <c r="K20" s="7">
        <v>318.38</v>
      </c>
      <c r="L20" s="8">
        <v>4.0000000000000002E-4</v>
      </c>
      <c r="M20" s="8">
        <f t="shared" si="0"/>
        <v>0.13911257728355142</v>
      </c>
      <c r="N20" s="8">
        <v>1.8E-3</v>
      </c>
    </row>
    <row r="21" spans="2:14">
      <c r="B21" s="6" t="s">
        <v>368</v>
      </c>
      <c r="C21" s="17">
        <v>1132315</v>
      </c>
      <c r="D21" s="6" t="s">
        <v>166</v>
      </c>
      <c r="E21" s="6"/>
      <c r="F21" s="6">
        <v>1618</v>
      </c>
      <c r="G21" s="6" t="s">
        <v>231</v>
      </c>
      <c r="H21" s="6" t="s">
        <v>107</v>
      </c>
      <c r="I21" s="7">
        <v>473</v>
      </c>
      <c r="J21" s="7">
        <v>1032</v>
      </c>
      <c r="K21" s="7">
        <v>4.88</v>
      </c>
      <c r="L21" s="8">
        <v>0</v>
      </c>
      <c r="M21" s="8">
        <f t="shared" si="0"/>
        <v>2.1322613767941799E-3</v>
      </c>
      <c r="N21" s="8">
        <v>0</v>
      </c>
    </row>
    <row r="22" spans="2:14">
      <c r="B22" s="6" t="s">
        <v>369</v>
      </c>
      <c r="C22" s="17">
        <v>612010</v>
      </c>
      <c r="D22" s="6" t="s">
        <v>166</v>
      </c>
      <c r="E22" s="6"/>
      <c r="F22" s="6">
        <v>612</v>
      </c>
      <c r="G22" s="6" t="s">
        <v>231</v>
      </c>
      <c r="H22" s="6" t="s">
        <v>107</v>
      </c>
      <c r="I22" s="7">
        <v>4060</v>
      </c>
      <c r="J22" s="7">
        <v>2062</v>
      </c>
      <c r="K22" s="7">
        <v>83.72</v>
      </c>
      <c r="L22" s="8">
        <v>1E-4</v>
      </c>
      <c r="M22" s="8">
        <f t="shared" si="0"/>
        <v>3.6580516898608348E-2</v>
      </c>
      <c r="N22" s="8">
        <v>5.0000000000000001E-4</v>
      </c>
    </row>
    <row r="23" spans="2:14">
      <c r="B23" s="6" t="s">
        <v>370</v>
      </c>
      <c r="C23" s="17">
        <v>1139195</v>
      </c>
      <c r="D23" s="6" t="s">
        <v>166</v>
      </c>
      <c r="E23" s="6"/>
      <c r="F23" s="6">
        <v>1668</v>
      </c>
      <c r="G23" s="6" t="s">
        <v>231</v>
      </c>
      <c r="H23" s="6" t="s">
        <v>107</v>
      </c>
      <c r="I23" s="7">
        <v>220000</v>
      </c>
      <c r="J23" s="7">
        <v>84.2</v>
      </c>
      <c r="K23" s="7">
        <v>185.24</v>
      </c>
      <c r="L23" s="8">
        <v>8.9999999999999998E-4</v>
      </c>
      <c r="M23" s="8">
        <f t="shared" si="0"/>
        <v>8.0938544556834816E-2</v>
      </c>
      <c r="N23" s="8">
        <v>1.1000000000000001E-3</v>
      </c>
    </row>
    <row r="24" spans="2:14">
      <c r="B24" s="13" t="s">
        <v>372</v>
      </c>
      <c r="C24" s="14"/>
      <c r="D24" s="13"/>
      <c r="E24" s="13"/>
      <c r="F24" s="13"/>
      <c r="G24" s="13"/>
      <c r="H24" s="13"/>
      <c r="I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373</v>
      </c>
      <c r="C25" s="14"/>
      <c r="D25" s="13"/>
      <c r="E25" s="13"/>
      <c r="F25" s="13"/>
      <c r="G25" s="13"/>
      <c r="H25" s="13"/>
      <c r="I25" s="15">
        <v>0</v>
      </c>
      <c r="K25" s="15">
        <v>0</v>
      </c>
      <c r="M25" s="16">
        <v>0</v>
      </c>
      <c r="N25" s="16">
        <v>0</v>
      </c>
    </row>
    <row r="26" spans="2:14">
      <c r="B26" s="3" t="s">
        <v>374</v>
      </c>
      <c r="C26" s="12"/>
      <c r="D26" s="3"/>
      <c r="E26" s="3"/>
      <c r="F26" s="3"/>
      <c r="G26" s="3"/>
      <c r="H26" s="3"/>
      <c r="I26" s="9">
        <v>3743</v>
      </c>
      <c r="K26" s="9">
        <v>988.01</v>
      </c>
      <c r="M26" s="10">
        <f>M27+M29</f>
        <v>0.43169999999999997</v>
      </c>
      <c r="N26" s="10">
        <v>5.5999999999999999E-3</v>
      </c>
    </row>
    <row r="27" spans="2:14">
      <c r="B27" s="13" t="s">
        <v>375</v>
      </c>
      <c r="C27" s="14"/>
      <c r="D27" s="13"/>
      <c r="E27" s="13"/>
      <c r="F27" s="13"/>
      <c r="G27" s="13"/>
      <c r="H27" s="13"/>
      <c r="I27" s="15">
        <v>317</v>
      </c>
      <c r="K27" s="15">
        <v>102.95</v>
      </c>
      <c r="M27" s="16">
        <v>4.4999999999999998E-2</v>
      </c>
      <c r="N27" s="16">
        <v>5.9999999999999995E-4</v>
      </c>
    </row>
    <row r="28" spans="2:14">
      <c r="B28" s="6" t="s">
        <v>376</v>
      </c>
      <c r="C28" s="17" t="s">
        <v>377</v>
      </c>
      <c r="D28" s="6" t="s">
        <v>378</v>
      </c>
      <c r="E28" s="6" t="s">
        <v>322</v>
      </c>
      <c r="F28" s="6"/>
      <c r="G28" s="6" t="s">
        <v>345</v>
      </c>
      <c r="H28" s="6" t="s">
        <v>42</v>
      </c>
      <c r="I28" s="7">
        <v>317</v>
      </c>
      <c r="J28" s="7">
        <v>8446</v>
      </c>
      <c r="K28" s="7">
        <v>102.95</v>
      </c>
      <c r="L28" s="8">
        <v>0</v>
      </c>
      <c r="M28" s="8">
        <f t="shared" ref="M28" si="1">K28/$K$11</f>
        <v>4.4982850151836236E-2</v>
      </c>
      <c r="N28" s="8">
        <v>5.9999999999999995E-4</v>
      </c>
    </row>
    <row r="29" spans="2:14">
      <c r="B29" s="13" t="s">
        <v>379</v>
      </c>
      <c r="C29" s="14"/>
      <c r="D29" s="13"/>
      <c r="E29" s="13"/>
      <c r="F29" s="13"/>
      <c r="G29" s="13"/>
      <c r="H29" s="13"/>
      <c r="I29" s="15">
        <v>3426</v>
      </c>
      <c r="K29" s="15">
        <v>885.07</v>
      </c>
      <c r="M29" s="16">
        <v>0.38669999999999999</v>
      </c>
      <c r="N29" s="16">
        <v>5.0000000000000001E-3</v>
      </c>
    </row>
    <row r="30" spans="2:14">
      <c r="B30" s="6" t="s">
        <v>380</v>
      </c>
      <c r="C30" s="17" t="s">
        <v>381</v>
      </c>
      <c r="D30" s="6" t="s">
        <v>330</v>
      </c>
      <c r="E30" s="6" t="s">
        <v>322</v>
      </c>
      <c r="F30" s="6"/>
      <c r="G30" s="6" t="s">
        <v>351</v>
      </c>
      <c r="H30" s="6" t="s">
        <v>42</v>
      </c>
      <c r="I30" s="7">
        <v>1159</v>
      </c>
      <c r="J30" s="7">
        <v>1809</v>
      </c>
      <c r="K30" s="7">
        <v>80.62</v>
      </c>
      <c r="L30" s="8">
        <v>0</v>
      </c>
      <c r="M30" s="8">
        <f t="shared" ref="M30:M38" si="2">K30/$K$11</f>
        <v>3.5226006597775979E-2</v>
      </c>
      <c r="N30" s="8">
        <v>5.0000000000000001E-4</v>
      </c>
    </row>
    <row r="31" spans="2:14">
      <c r="B31" s="6" t="s">
        <v>382</v>
      </c>
      <c r="C31" s="17" t="s">
        <v>383</v>
      </c>
      <c r="D31" s="6" t="s">
        <v>330</v>
      </c>
      <c r="E31" s="6" t="s">
        <v>322</v>
      </c>
      <c r="F31" s="6"/>
      <c r="G31" s="6" t="s">
        <v>384</v>
      </c>
      <c r="H31" s="6" t="s">
        <v>42</v>
      </c>
      <c r="I31" s="7">
        <v>124</v>
      </c>
      <c r="J31" s="7">
        <v>11720</v>
      </c>
      <c r="K31" s="7">
        <v>55.88</v>
      </c>
      <c r="L31" s="8">
        <v>0</v>
      </c>
      <c r="M31" s="8">
        <f t="shared" si="2"/>
        <v>2.4416140519520242E-2</v>
      </c>
      <c r="N31" s="8">
        <v>2.9999999999999997E-4</v>
      </c>
    </row>
    <row r="32" spans="2:14">
      <c r="B32" s="6" t="s">
        <v>385</v>
      </c>
      <c r="C32" s="17" t="s">
        <v>386</v>
      </c>
      <c r="D32" s="6" t="s">
        <v>330</v>
      </c>
      <c r="E32" s="6" t="s">
        <v>322</v>
      </c>
      <c r="F32" s="6"/>
      <c r="G32" s="6" t="s">
        <v>387</v>
      </c>
      <c r="H32" s="6" t="s">
        <v>42</v>
      </c>
      <c r="I32" s="7">
        <v>612</v>
      </c>
      <c r="J32" s="7">
        <v>5083</v>
      </c>
      <c r="K32" s="7">
        <v>119.61</v>
      </c>
      <c r="L32" s="8">
        <v>0</v>
      </c>
      <c r="M32" s="8">
        <f t="shared" si="2"/>
        <v>5.2262250671793416E-2</v>
      </c>
      <c r="N32" s="8">
        <v>6.9999999999999999E-4</v>
      </c>
    </row>
    <row r="33" spans="2:14">
      <c r="B33" s="6" t="s">
        <v>388</v>
      </c>
      <c r="C33" s="17" t="s">
        <v>389</v>
      </c>
      <c r="D33" s="6" t="s">
        <v>378</v>
      </c>
      <c r="E33" s="6" t="s">
        <v>322</v>
      </c>
      <c r="F33" s="6"/>
      <c r="G33" s="6" t="s">
        <v>390</v>
      </c>
      <c r="H33" s="6" t="s">
        <v>42</v>
      </c>
      <c r="I33" s="7">
        <v>20</v>
      </c>
      <c r="J33" s="7">
        <v>74987</v>
      </c>
      <c r="K33" s="7">
        <v>57.66</v>
      </c>
      <c r="L33" s="8">
        <v>0</v>
      </c>
      <c r="M33" s="8">
        <f t="shared" si="2"/>
        <v>2.5193891595482049E-2</v>
      </c>
      <c r="N33" s="8">
        <v>2.9999999999999997E-4</v>
      </c>
    </row>
    <row r="34" spans="2:14">
      <c r="B34" s="6" t="s">
        <v>391</v>
      </c>
      <c r="C34" s="17" t="s">
        <v>392</v>
      </c>
      <c r="D34" s="6" t="s">
        <v>378</v>
      </c>
      <c r="E34" s="6" t="s">
        <v>322</v>
      </c>
      <c r="F34" s="6"/>
      <c r="G34" s="6" t="s">
        <v>345</v>
      </c>
      <c r="H34" s="6" t="s">
        <v>42</v>
      </c>
      <c r="I34" s="7">
        <v>20</v>
      </c>
      <c r="J34" s="7">
        <v>77182</v>
      </c>
      <c r="K34" s="7">
        <v>59.35</v>
      </c>
      <c r="L34" s="8">
        <v>0</v>
      </c>
      <c r="M34" s="8">
        <f t="shared" si="2"/>
        <v>2.5932318178839054E-2</v>
      </c>
      <c r="N34" s="8">
        <v>2.9999999999999997E-4</v>
      </c>
    </row>
    <row r="35" spans="2:14">
      <c r="B35" s="6" t="s">
        <v>393</v>
      </c>
      <c r="C35" s="17" t="s">
        <v>394</v>
      </c>
      <c r="D35" s="6" t="s">
        <v>378</v>
      </c>
      <c r="E35" s="6" t="s">
        <v>322</v>
      </c>
      <c r="F35" s="6"/>
      <c r="G35" s="6" t="s">
        <v>345</v>
      </c>
      <c r="H35" s="6" t="s">
        <v>42</v>
      </c>
      <c r="I35" s="7">
        <v>363</v>
      </c>
      <c r="J35" s="7">
        <v>11505</v>
      </c>
      <c r="K35" s="7">
        <v>160.58000000000001</v>
      </c>
      <c r="L35" s="8">
        <v>0</v>
      </c>
      <c r="M35" s="8">
        <f t="shared" si="2"/>
        <v>7.0163633583116683E-2</v>
      </c>
      <c r="N35" s="8">
        <v>8.9999999999999998E-4</v>
      </c>
    </row>
    <row r="36" spans="2:14">
      <c r="B36" s="6" t="s">
        <v>395</v>
      </c>
      <c r="C36" s="17" t="s">
        <v>396</v>
      </c>
      <c r="D36" s="6" t="s">
        <v>330</v>
      </c>
      <c r="E36" s="6" t="s">
        <v>322</v>
      </c>
      <c r="F36" s="6"/>
      <c r="G36" s="6" t="s">
        <v>345</v>
      </c>
      <c r="H36" s="6" t="s">
        <v>42</v>
      </c>
      <c r="I36" s="7">
        <v>360</v>
      </c>
      <c r="J36" s="7">
        <v>10325</v>
      </c>
      <c r="K36" s="7">
        <v>142.91999999999999</v>
      </c>
      <c r="L36" s="8">
        <v>0</v>
      </c>
      <c r="M36" s="8">
        <f t="shared" si="2"/>
        <v>6.2447294256439377E-2</v>
      </c>
      <c r="N36" s="8">
        <v>8.0000000000000004E-4</v>
      </c>
    </row>
    <row r="37" spans="2:14">
      <c r="B37" s="6" t="s">
        <v>397</v>
      </c>
      <c r="C37" s="17" t="s">
        <v>398</v>
      </c>
      <c r="D37" s="6" t="s">
        <v>330</v>
      </c>
      <c r="E37" s="6" t="s">
        <v>322</v>
      </c>
      <c r="F37" s="6"/>
      <c r="G37" s="6" t="s">
        <v>345</v>
      </c>
      <c r="H37" s="6" t="s">
        <v>42</v>
      </c>
      <c r="I37" s="7">
        <v>545</v>
      </c>
      <c r="J37" s="7">
        <v>7802</v>
      </c>
      <c r="K37" s="7">
        <v>163.49</v>
      </c>
      <c r="L37" s="8">
        <v>0</v>
      </c>
      <c r="M37" s="8">
        <f t="shared" si="2"/>
        <v>7.1435125510672229E-2</v>
      </c>
      <c r="N37" s="8">
        <v>8.9999999999999998E-4</v>
      </c>
    </row>
    <row r="38" spans="2:14">
      <c r="B38" s="6" t="s">
        <v>399</v>
      </c>
      <c r="C38" s="17" t="s">
        <v>400</v>
      </c>
      <c r="D38" s="6" t="s">
        <v>330</v>
      </c>
      <c r="E38" s="6" t="s">
        <v>322</v>
      </c>
      <c r="F38" s="6"/>
      <c r="G38" s="6" t="s">
        <v>401</v>
      </c>
      <c r="H38" s="6" t="s">
        <v>42</v>
      </c>
      <c r="I38" s="7">
        <v>223</v>
      </c>
      <c r="J38" s="7">
        <v>5243</v>
      </c>
      <c r="K38" s="7">
        <v>44.96</v>
      </c>
      <c r="L38" s="8">
        <v>0</v>
      </c>
      <c r="M38" s="8">
        <f t="shared" si="2"/>
        <v>1.9644768750136543E-2</v>
      </c>
      <c r="N38" s="8">
        <v>2.9999999999999997E-4</v>
      </c>
    </row>
    <row r="41" spans="2:14">
      <c r="B41" s="6" t="s">
        <v>149</v>
      </c>
      <c r="C41" s="17"/>
      <c r="D41" s="6"/>
      <c r="E41" s="6"/>
      <c r="F41" s="6"/>
      <c r="G41" s="6"/>
      <c r="H41" s="6"/>
    </row>
    <row r="45" spans="2:14">
      <c r="B45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"/>
  <sheetViews>
    <sheetView rightToLeft="1" topLeftCell="A7" workbookViewId="0">
      <selection activeCell="D41" sqref="D41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723</v>
      </c>
    </row>
    <row r="4" spans="2:13" ht="15.75">
      <c r="B4" s="1" t="s">
        <v>2</v>
      </c>
    </row>
    <row r="6" spans="2:13" ht="15.75">
      <c r="B6" s="2" t="s">
        <v>150</v>
      </c>
    </row>
    <row r="7" spans="2:13" ht="15.75">
      <c r="B7" s="2" t="s">
        <v>402</v>
      </c>
    </row>
    <row r="8" spans="2:13">
      <c r="B8" s="3" t="s">
        <v>87</v>
      </c>
      <c r="C8" s="3" t="s">
        <v>88</v>
      </c>
      <c r="D8" s="3" t="s">
        <v>152</v>
      </c>
      <c r="E8" s="3" t="s">
        <v>89</v>
      </c>
      <c r="F8" s="3" t="s">
        <v>203</v>
      </c>
      <c r="G8" s="3" t="s">
        <v>92</v>
      </c>
      <c r="H8" s="3" t="s">
        <v>155</v>
      </c>
      <c r="I8" s="3" t="s">
        <v>41</v>
      </c>
      <c r="J8" s="3" t="s">
        <v>95</v>
      </c>
      <c r="K8" s="3" t="s">
        <v>156</v>
      </c>
      <c r="L8" s="3" t="s">
        <v>157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160</v>
      </c>
      <c r="I9" s="4" t="s">
        <v>161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403</v>
      </c>
      <c r="C11" s="12"/>
      <c r="D11" s="3"/>
      <c r="E11" s="3"/>
      <c r="F11" s="3"/>
      <c r="G11" s="3"/>
      <c r="H11" s="9">
        <v>1051822</v>
      </c>
      <c r="J11" s="9">
        <v>16059.79</v>
      </c>
      <c r="L11" s="10">
        <v>1</v>
      </c>
      <c r="M11" s="10">
        <v>9.1499999999999998E-2</v>
      </c>
    </row>
    <row r="12" spans="2:13">
      <c r="B12" s="3" t="s">
        <v>404</v>
      </c>
      <c r="C12" s="12"/>
      <c r="D12" s="3"/>
      <c r="E12" s="3"/>
      <c r="F12" s="3"/>
      <c r="G12" s="3"/>
      <c r="H12" s="9">
        <v>1044665</v>
      </c>
      <c r="J12" s="9">
        <v>13882.89</v>
      </c>
      <c r="L12" s="10">
        <v>0.86450000000000005</v>
      </c>
      <c r="M12" s="10">
        <v>7.9100000000000004E-2</v>
      </c>
    </row>
    <row r="13" spans="2:13">
      <c r="B13" s="13" t="s">
        <v>405</v>
      </c>
      <c r="C13" s="14"/>
      <c r="D13" s="13"/>
      <c r="E13" s="13"/>
      <c r="F13" s="13"/>
      <c r="G13" s="13"/>
      <c r="H13" s="15">
        <v>548135</v>
      </c>
      <c r="J13" s="15">
        <v>7289.97</v>
      </c>
      <c r="L13" s="16">
        <v>0.45390000000000003</v>
      </c>
      <c r="M13" s="16">
        <v>4.1500000000000002E-2</v>
      </c>
    </row>
    <row r="14" spans="2:13">
      <c r="B14" s="6" t="s">
        <v>406</v>
      </c>
      <c r="C14" s="17">
        <v>1122613</v>
      </c>
      <c r="D14" s="6" t="s">
        <v>166</v>
      </c>
      <c r="E14" s="6">
        <v>1523</v>
      </c>
      <c r="F14" s="6" t="s">
        <v>407</v>
      </c>
      <c r="G14" s="6" t="s">
        <v>107</v>
      </c>
      <c r="H14" s="7">
        <v>137950</v>
      </c>
      <c r="I14" s="7">
        <v>914.6</v>
      </c>
      <c r="J14" s="7">
        <v>1261.69</v>
      </c>
      <c r="K14" s="8">
        <v>5.1000000000000004E-3</v>
      </c>
      <c r="L14" s="8">
        <v>7.8600000000000003E-2</v>
      </c>
      <c r="M14" s="8">
        <v>7.1999999999999998E-3</v>
      </c>
    </row>
    <row r="15" spans="2:13">
      <c r="B15" s="6" t="s">
        <v>408</v>
      </c>
      <c r="C15" s="17">
        <v>1108364</v>
      </c>
      <c r="D15" s="6" t="s">
        <v>166</v>
      </c>
      <c r="E15" s="6">
        <v>1249</v>
      </c>
      <c r="F15" s="6" t="s">
        <v>407</v>
      </c>
      <c r="G15" s="6" t="s">
        <v>107</v>
      </c>
      <c r="H15" s="7">
        <v>76687</v>
      </c>
      <c r="I15" s="7">
        <v>1157</v>
      </c>
      <c r="J15" s="7">
        <v>887.27</v>
      </c>
      <c r="K15" s="8">
        <v>2.2000000000000001E-3</v>
      </c>
      <c r="L15" s="8">
        <v>5.5199999999999999E-2</v>
      </c>
      <c r="M15" s="8">
        <v>5.1000000000000004E-3</v>
      </c>
    </row>
    <row r="16" spans="2:13">
      <c r="B16" s="6" t="s">
        <v>409</v>
      </c>
      <c r="C16" s="17">
        <v>1125327</v>
      </c>
      <c r="D16" s="6" t="s">
        <v>166</v>
      </c>
      <c r="E16" s="6">
        <v>1249</v>
      </c>
      <c r="F16" s="6" t="s">
        <v>407</v>
      </c>
      <c r="G16" s="6" t="s">
        <v>107</v>
      </c>
      <c r="H16" s="7">
        <v>326911</v>
      </c>
      <c r="I16" s="7">
        <v>1275</v>
      </c>
      <c r="J16" s="7">
        <v>4168.12</v>
      </c>
      <c r="K16" s="8">
        <v>1.2999999999999999E-3</v>
      </c>
      <c r="L16" s="8">
        <v>0.25950000000000001</v>
      </c>
      <c r="M16" s="8">
        <v>2.3699999999999999E-2</v>
      </c>
    </row>
    <row r="17" spans="2:13">
      <c r="B17" s="6" t="s">
        <v>410</v>
      </c>
      <c r="C17" s="17">
        <v>1117290</v>
      </c>
      <c r="D17" s="6" t="s">
        <v>166</v>
      </c>
      <c r="E17" s="6">
        <v>1224</v>
      </c>
      <c r="F17" s="6" t="s">
        <v>407</v>
      </c>
      <c r="G17" s="6" t="s">
        <v>107</v>
      </c>
      <c r="H17" s="7">
        <v>6587</v>
      </c>
      <c r="I17" s="7">
        <v>14770</v>
      </c>
      <c r="J17" s="7">
        <v>972.9</v>
      </c>
      <c r="K17" s="8">
        <v>2.9999999999999997E-4</v>
      </c>
      <c r="L17" s="8">
        <v>6.0600000000000001E-2</v>
      </c>
      <c r="M17" s="8">
        <v>5.4999999999999997E-3</v>
      </c>
    </row>
    <row r="18" spans="2:13">
      <c r="B18" s="13" t="s">
        <v>411</v>
      </c>
      <c r="C18" s="14"/>
      <c r="D18" s="13"/>
      <c r="E18" s="13"/>
      <c r="F18" s="13"/>
      <c r="G18" s="13"/>
      <c r="H18" s="15">
        <v>24061</v>
      </c>
      <c r="J18" s="15">
        <v>459.27</v>
      </c>
      <c r="L18" s="16">
        <v>2.86E-2</v>
      </c>
      <c r="M18" s="16">
        <v>2.5999999999999999E-3</v>
      </c>
    </row>
    <row r="19" spans="2:13">
      <c r="B19" s="6" t="s">
        <v>412</v>
      </c>
      <c r="C19" s="17">
        <v>1130046</v>
      </c>
      <c r="D19" s="6" t="s">
        <v>166</v>
      </c>
      <c r="E19" s="6">
        <v>1296</v>
      </c>
      <c r="F19" s="6" t="s">
        <v>413</v>
      </c>
      <c r="G19" s="6" t="s">
        <v>107</v>
      </c>
      <c r="H19" s="7">
        <v>11661</v>
      </c>
      <c r="I19" s="7">
        <v>1917</v>
      </c>
      <c r="J19" s="7">
        <v>223.54</v>
      </c>
      <c r="K19" s="8">
        <v>1E-4</v>
      </c>
      <c r="L19" s="8">
        <v>1.3899999999999999E-2</v>
      </c>
      <c r="M19" s="8">
        <v>1.2999999999999999E-3</v>
      </c>
    </row>
    <row r="20" spans="2:13">
      <c r="B20" s="6" t="s">
        <v>414</v>
      </c>
      <c r="C20" s="17">
        <v>1137587</v>
      </c>
      <c r="D20" s="6" t="s">
        <v>166</v>
      </c>
      <c r="E20" s="6">
        <v>1224</v>
      </c>
      <c r="F20" s="6" t="s">
        <v>413</v>
      </c>
      <c r="G20" s="6" t="s">
        <v>107</v>
      </c>
      <c r="H20" s="7">
        <v>12400</v>
      </c>
      <c r="I20" s="7">
        <v>1901</v>
      </c>
      <c r="J20" s="7">
        <v>235.72</v>
      </c>
      <c r="K20" s="8">
        <v>4.0000000000000002E-4</v>
      </c>
      <c r="L20" s="8">
        <v>1.47E-2</v>
      </c>
      <c r="M20" s="8">
        <v>1.2999999999999999E-3</v>
      </c>
    </row>
    <row r="21" spans="2:13">
      <c r="B21" s="13" t="s">
        <v>415</v>
      </c>
      <c r="C21" s="14"/>
      <c r="D21" s="13"/>
      <c r="E21" s="13"/>
      <c r="F21" s="13"/>
      <c r="G21" s="13"/>
      <c r="H21" s="15">
        <v>472469</v>
      </c>
      <c r="J21" s="15">
        <v>6133.65</v>
      </c>
      <c r="L21" s="16">
        <v>0.38190000000000002</v>
      </c>
      <c r="M21" s="16">
        <v>3.49E-2</v>
      </c>
    </row>
    <row r="22" spans="2:13">
      <c r="B22" s="6" t="s">
        <v>416</v>
      </c>
      <c r="C22" s="17">
        <v>1101443</v>
      </c>
      <c r="D22" s="6" t="s">
        <v>166</v>
      </c>
      <c r="E22" s="6">
        <v>1249</v>
      </c>
      <c r="F22" s="6" t="s">
        <v>417</v>
      </c>
      <c r="G22" s="6" t="s">
        <v>107</v>
      </c>
      <c r="H22" s="7">
        <v>115945</v>
      </c>
      <c r="I22" s="7">
        <v>314.08</v>
      </c>
      <c r="J22" s="7">
        <v>364.16</v>
      </c>
      <c r="K22" s="8">
        <v>1E-4</v>
      </c>
      <c r="L22" s="8">
        <v>2.2700000000000001E-2</v>
      </c>
      <c r="M22" s="8">
        <v>2.0999999999999999E-3</v>
      </c>
    </row>
    <row r="23" spans="2:13">
      <c r="B23" s="6" t="s">
        <v>724</v>
      </c>
      <c r="C23" s="17">
        <v>1109461</v>
      </c>
      <c r="D23" s="6" t="s">
        <v>166</v>
      </c>
      <c r="E23" s="6">
        <v>1249</v>
      </c>
      <c r="F23" s="6" t="s">
        <v>417</v>
      </c>
      <c r="G23" s="6" t="s">
        <v>107</v>
      </c>
      <c r="H23" s="7">
        <v>185199</v>
      </c>
      <c r="I23" s="7">
        <v>302.22000000000003</v>
      </c>
      <c r="J23" s="7">
        <v>559.71</v>
      </c>
      <c r="K23" s="8">
        <v>4.0000000000000002E-4</v>
      </c>
      <c r="L23" s="8">
        <v>3.49E-2</v>
      </c>
      <c r="M23" s="8">
        <v>3.2000000000000002E-3</v>
      </c>
    </row>
    <row r="24" spans="2:13">
      <c r="B24" s="6" t="s">
        <v>725</v>
      </c>
      <c r="C24" s="17">
        <v>1132117</v>
      </c>
      <c r="D24" s="6" t="s">
        <v>166</v>
      </c>
      <c r="E24" s="6">
        <v>1446</v>
      </c>
      <c r="F24" s="6" t="s">
        <v>417</v>
      </c>
      <c r="G24" s="6" t="s">
        <v>107</v>
      </c>
      <c r="H24" s="7">
        <v>14540</v>
      </c>
      <c r="I24" s="7">
        <v>3077.47</v>
      </c>
      <c r="J24" s="7">
        <v>447.46</v>
      </c>
      <c r="K24" s="8">
        <v>6.9999999999999999E-4</v>
      </c>
      <c r="L24" s="8">
        <v>2.7900000000000001E-2</v>
      </c>
      <c r="M24" s="8">
        <v>2.5000000000000001E-3</v>
      </c>
    </row>
    <row r="25" spans="2:13">
      <c r="B25" s="6" t="s">
        <v>726</v>
      </c>
      <c r="C25" s="17">
        <v>1109230</v>
      </c>
      <c r="D25" s="6" t="s">
        <v>166</v>
      </c>
      <c r="E25" s="6">
        <v>1224</v>
      </c>
      <c r="F25" s="6" t="s">
        <v>417</v>
      </c>
      <c r="G25" s="6" t="s">
        <v>107</v>
      </c>
      <c r="H25" s="7">
        <v>54758</v>
      </c>
      <c r="I25" s="7">
        <v>2995.18</v>
      </c>
      <c r="J25" s="7">
        <v>1640.1</v>
      </c>
      <c r="K25" s="8">
        <v>1.1000000000000001E-3</v>
      </c>
      <c r="L25" s="8">
        <v>0.1021</v>
      </c>
      <c r="M25" s="8">
        <v>9.2999999999999992E-3</v>
      </c>
    </row>
    <row r="26" spans="2:13">
      <c r="B26" s="6" t="s">
        <v>727</v>
      </c>
      <c r="C26" s="17">
        <v>1109412</v>
      </c>
      <c r="D26" s="6" t="s">
        <v>166</v>
      </c>
      <c r="E26" s="6">
        <v>1446</v>
      </c>
      <c r="F26" s="6" t="s">
        <v>417</v>
      </c>
      <c r="G26" s="6" t="s">
        <v>107</v>
      </c>
      <c r="H26" s="7">
        <v>22355</v>
      </c>
      <c r="I26" s="7">
        <v>2989.4</v>
      </c>
      <c r="J26" s="7">
        <v>668.28</v>
      </c>
      <c r="K26" s="8">
        <v>5.9999999999999995E-4</v>
      </c>
      <c r="L26" s="8">
        <v>4.1599999999999998E-2</v>
      </c>
      <c r="M26" s="8">
        <v>3.8E-3</v>
      </c>
    </row>
    <row r="27" spans="2:13">
      <c r="B27" s="6" t="s">
        <v>728</v>
      </c>
      <c r="C27" s="17">
        <v>1130301</v>
      </c>
      <c r="D27" s="6" t="s">
        <v>166</v>
      </c>
      <c r="E27" s="6">
        <v>1475</v>
      </c>
      <c r="F27" s="6" t="s">
        <v>417</v>
      </c>
      <c r="G27" s="6" t="s">
        <v>107</v>
      </c>
      <c r="H27" s="7">
        <v>79672</v>
      </c>
      <c r="I27" s="7">
        <v>3080.05</v>
      </c>
      <c r="J27" s="7">
        <v>2453.94</v>
      </c>
      <c r="K27" s="8">
        <v>2.8999999999999998E-3</v>
      </c>
      <c r="L27" s="8">
        <v>0.15279999999999999</v>
      </c>
      <c r="M27" s="8">
        <v>1.4E-2</v>
      </c>
    </row>
    <row r="28" spans="2:13">
      <c r="B28" s="13" t="s">
        <v>418</v>
      </c>
      <c r="C28" s="14"/>
      <c r="D28" s="13"/>
      <c r="E28" s="13"/>
      <c r="F28" s="13"/>
      <c r="G28" s="13"/>
      <c r="H28" s="15">
        <v>0</v>
      </c>
      <c r="J28" s="15">
        <v>0</v>
      </c>
      <c r="L28" s="16">
        <v>0</v>
      </c>
      <c r="M28" s="16">
        <v>0</v>
      </c>
    </row>
    <row r="29" spans="2:13">
      <c r="B29" s="13" t="s">
        <v>419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13" t="s">
        <v>420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1" spans="2:13">
      <c r="B31" s="3" t="s">
        <v>421</v>
      </c>
      <c r="C31" s="12"/>
      <c r="D31" s="3"/>
      <c r="E31" s="3"/>
      <c r="F31" s="3"/>
      <c r="G31" s="3"/>
      <c r="H31" s="9">
        <v>7157</v>
      </c>
      <c r="J31" s="9">
        <v>2176.9</v>
      </c>
      <c r="L31" s="10">
        <v>0.13550000000000001</v>
      </c>
      <c r="M31" s="10">
        <v>1.24E-2</v>
      </c>
    </row>
    <row r="32" spans="2:13">
      <c r="B32" s="13" t="s">
        <v>422</v>
      </c>
      <c r="C32" s="14"/>
      <c r="D32" s="13"/>
      <c r="E32" s="13"/>
      <c r="F32" s="13"/>
      <c r="G32" s="13"/>
      <c r="H32" s="15">
        <v>2420</v>
      </c>
      <c r="J32" s="15">
        <v>404.48</v>
      </c>
      <c r="L32" s="16">
        <v>2.52E-2</v>
      </c>
      <c r="M32" s="16">
        <v>2.3E-3</v>
      </c>
    </row>
    <row r="33" spans="2:13">
      <c r="B33" s="6" t="s">
        <v>423</v>
      </c>
      <c r="C33" s="17" t="s">
        <v>424</v>
      </c>
      <c r="D33" s="6" t="s">
        <v>330</v>
      </c>
      <c r="E33" s="6"/>
      <c r="F33" s="6" t="s">
        <v>413</v>
      </c>
      <c r="G33" s="6" t="s">
        <v>42</v>
      </c>
      <c r="H33" s="7">
        <v>2420</v>
      </c>
      <c r="I33" s="7">
        <v>4347</v>
      </c>
      <c r="J33" s="7">
        <v>404.48</v>
      </c>
      <c r="K33" s="8">
        <v>0</v>
      </c>
      <c r="L33" s="8">
        <v>2.52E-2</v>
      </c>
      <c r="M33" s="8">
        <v>2.3E-3</v>
      </c>
    </row>
    <row r="34" spans="2:13">
      <c r="B34" s="13" t="s">
        <v>425</v>
      </c>
      <c r="C34" s="14"/>
      <c r="D34" s="13"/>
      <c r="E34" s="13"/>
      <c r="F34" s="13"/>
      <c r="G34" s="13"/>
      <c r="H34" s="15">
        <v>4737</v>
      </c>
      <c r="J34" s="15">
        <v>1772.41</v>
      </c>
      <c r="L34" s="16">
        <v>0.1104</v>
      </c>
      <c r="M34" s="16">
        <v>1.01E-2</v>
      </c>
    </row>
    <row r="35" spans="2:13">
      <c r="B35" s="6" t="s">
        <v>426</v>
      </c>
      <c r="C35" s="17" t="s">
        <v>427</v>
      </c>
      <c r="D35" s="6" t="s">
        <v>321</v>
      </c>
      <c r="E35" s="6"/>
      <c r="F35" s="6" t="s">
        <v>428</v>
      </c>
      <c r="G35" s="6" t="s">
        <v>42</v>
      </c>
      <c r="H35" s="7">
        <v>3200</v>
      </c>
      <c r="I35" s="7">
        <v>10036.5</v>
      </c>
      <c r="J35" s="7">
        <v>1234.8900000000001</v>
      </c>
      <c r="K35" s="8">
        <v>2.0000000000000001E-4</v>
      </c>
      <c r="L35" s="8">
        <v>7.6899999999999996E-2</v>
      </c>
      <c r="M35" s="8">
        <v>7.0000000000000001E-3</v>
      </c>
    </row>
    <row r="36" spans="2:13">
      <c r="B36" s="6" t="s">
        <v>429</v>
      </c>
      <c r="C36" s="17" t="s">
        <v>430</v>
      </c>
      <c r="D36" s="6" t="s">
        <v>321</v>
      </c>
      <c r="E36" s="6"/>
      <c r="F36" s="6" t="s">
        <v>428</v>
      </c>
      <c r="G36" s="6" t="s">
        <v>42</v>
      </c>
      <c r="H36" s="7">
        <v>1537</v>
      </c>
      <c r="I36" s="7">
        <v>9095.5</v>
      </c>
      <c r="J36" s="7">
        <v>537.52</v>
      </c>
      <c r="K36" s="8">
        <v>1.1000000000000001E-3</v>
      </c>
      <c r="L36" s="8">
        <v>3.3500000000000002E-2</v>
      </c>
      <c r="M36" s="8">
        <v>3.0999999999999999E-3</v>
      </c>
    </row>
    <row r="37" spans="2:13">
      <c r="B37" s="13" t="s">
        <v>419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13" t="s">
        <v>420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41" spans="2:13">
      <c r="B41" s="6" t="s">
        <v>149</v>
      </c>
      <c r="C41" s="17"/>
      <c r="D41" s="6"/>
      <c r="E41" s="6"/>
      <c r="F41" s="6"/>
      <c r="G41" s="6"/>
    </row>
    <row r="45" spans="2:13">
      <c r="B45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723</v>
      </c>
    </row>
    <row r="4" spans="2:15" ht="15.75">
      <c r="B4" s="1" t="s">
        <v>2</v>
      </c>
    </row>
    <row r="6" spans="2:15" ht="15.75">
      <c r="B6" s="2" t="s">
        <v>150</v>
      </c>
    </row>
    <row r="7" spans="2:15" ht="15.75">
      <c r="B7" s="2" t="s">
        <v>431</v>
      </c>
    </row>
    <row r="8" spans="2:15">
      <c r="B8" s="3" t="s">
        <v>87</v>
      </c>
      <c r="C8" s="3" t="s">
        <v>88</v>
      </c>
      <c r="D8" s="3" t="s">
        <v>152</v>
      </c>
      <c r="E8" s="3" t="s">
        <v>89</v>
      </c>
      <c r="F8" s="3" t="s">
        <v>203</v>
      </c>
      <c r="G8" s="3" t="s">
        <v>90</v>
      </c>
      <c r="H8" s="3" t="s">
        <v>91</v>
      </c>
      <c r="I8" s="3" t="s">
        <v>92</v>
      </c>
      <c r="J8" s="3" t="s">
        <v>155</v>
      </c>
      <c r="K8" s="3" t="s">
        <v>41</v>
      </c>
      <c r="L8" s="3" t="s">
        <v>95</v>
      </c>
      <c r="M8" s="3" t="s">
        <v>156</v>
      </c>
      <c r="N8" s="3" t="s">
        <v>157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160</v>
      </c>
      <c r="K9" s="4" t="s">
        <v>161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432</v>
      </c>
      <c r="C11" s="12"/>
      <c r="D11" s="3"/>
      <c r="E11" s="3"/>
      <c r="F11" s="3"/>
      <c r="G11" s="3"/>
      <c r="H11" s="3"/>
      <c r="I11" s="3"/>
      <c r="J11" s="9">
        <v>12813.92</v>
      </c>
      <c r="L11" s="9">
        <v>4243.74</v>
      </c>
      <c r="N11" s="10">
        <v>1</v>
      </c>
      <c r="O11" s="10">
        <v>2.4199999999999999E-2</v>
      </c>
    </row>
    <row r="12" spans="2:15">
      <c r="B12" s="3" t="s">
        <v>433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434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435</v>
      </c>
      <c r="C14" s="12"/>
      <c r="D14" s="3"/>
      <c r="E14" s="3"/>
      <c r="F14" s="3"/>
      <c r="G14" s="3"/>
      <c r="H14" s="3"/>
      <c r="I14" s="3"/>
      <c r="J14" s="9">
        <v>12813.92</v>
      </c>
      <c r="L14" s="9">
        <v>4243.74</v>
      </c>
      <c r="N14" s="10">
        <v>1</v>
      </c>
      <c r="O14" s="10">
        <v>2.4199999999999999E-2</v>
      </c>
    </row>
    <row r="15" spans="2:15">
      <c r="B15" s="13" t="s">
        <v>436</v>
      </c>
      <c r="C15" s="14"/>
      <c r="D15" s="13"/>
      <c r="E15" s="13"/>
      <c r="F15" s="13"/>
      <c r="G15" s="13"/>
      <c r="H15" s="13"/>
      <c r="I15" s="13"/>
      <c r="J15" s="15">
        <v>12813.92</v>
      </c>
      <c r="L15" s="15">
        <v>4243.74</v>
      </c>
      <c r="N15" s="16">
        <v>1</v>
      </c>
      <c r="O15" s="16">
        <v>2.4199999999999999E-2</v>
      </c>
    </row>
    <row r="16" spans="2:15">
      <c r="B16" s="6" t="s">
        <v>437</v>
      </c>
      <c r="C16" s="17" t="s">
        <v>438</v>
      </c>
      <c r="D16" s="6" t="s">
        <v>294</v>
      </c>
      <c r="E16" s="6"/>
      <c r="F16" s="6" t="s">
        <v>439</v>
      </c>
      <c r="G16" s="6"/>
      <c r="H16" s="6"/>
      <c r="I16" s="6" t="s">
        <v>42</v>
      </c>
      <c r="J16" s="7">
        <v>2574</v>
      </c>
      <c r="K16" s="7">
        <v>12454.91</v>
      </c>
      <c r="L16" s="7">
        <v>1232.67</v>
      </c>
      <c r="M16" s="8">
        <v>9.2999999999999992E-3</v>
      </c>
      <c r="N16" s="8">
        <v>0.29049999999999998</v>
      </c>
      <c r="O16" s="8">
        <v>7.0000000000000001E-3</v>
      </c>
    </row>
    <row r="17" spans="2:15">
      <c r="B17" s="6" t="s">
        <v>440</v>
      </c>
      <c r="C17" s="17" t="s">
        <v>441</v>
      </c>
      <c r="D17" s="6" t="s">
        <v>294</v>
      </c>
      <c r="E17" s="6"/>
      <c r="F17" s="6" t="s">
        <v>442</v>
      </c>
      <c r="G17" s="6"/>
      <c r="H17" s="6"/>
      <c r="I17" s="6" t="s">
        <v>42</v>
      </c>
      <c r="J17" s="7">
        <v>12.97</v>
      </c>
      <c r="K17" s="7">
        <v>130.44</v>
      </c>
      <c r="L17" s="7">
        <v>7.0000000000000007E-2</v>
      </c>
      <c r="N17" s="8">
        <v>0</v>
      </c>
      <c r="O17" s="8">
        <v>0</v>
      </c>
    </row>
    <row r="18" spans="2:15">
      <c r="B18" s="6" t="s">
        <v>443</v>
      </c>
      <c r="C18" s="17" t="s">
        <v>444</v>
      </c>
      <c r="D18" s="6" t="s">
        <v>445</v>
      </c>
      <c r="E18" s="6"/>
      <c r="F18" s="6" t="s">
        <v>446</v>
      </c>
      <c r="G18" s="6"/>
      <c r="H18" s="6"/>
      <c r="I18" s="6" t="s">
        <v>47</v>
      </c>
      <c r="J18" s="7">
        <v>738</v>
      </c>
      <c r="K18" s="7">
        <v>2720</v>
      </c>
      <c r="L18" s="7">
        <v>81.17</v>
      </c>
      <c r="M18" s="8">
        <v>2.0000000000000001E-4</v>
      </c>
      <c r="N18" s="8">
        <v>1.9099999999999999E-2</v>
      </c>
      <c r="O18" s="8">
        <v>5.0000000000000001E-4</v>
      </c>
    </row>
    <row r="19" spans="2:15">
      <c r="B19" s="6" t="s">
        <v>447</v>
      </c>
      <c r="C19" s="17" t="s">
        <v>448</v>
      </c>
      <c r="D19" s="6" t="s">
        <v>294</v>
      </c>
      <c r="E19" s="6"/>
      <c r="F19" s="6" t="s">
        <v>439</v>
      </c>
      <c r="G19" s="6"/>
      <c r="H19" s="6"/>
      <c r="I19" s="6" t="s">
        <v>47</v>
      </c>
      <c r="J19" s="7">
        <v>5628.89</v>
      </c>
      <c r="K19" s="7">
        <v>3354</v>
      </c>
      <c r="L19" s="7">
        <v>763.44</v>
      </c>
      <c r="M19" s="8">
        <v>1E-4</v>
      </c>
      <c r="N19" s="8">
        <v>0.1799</v>
      </c>
      <c r="O19" s="8">
        <v>4.3E-3</v>
      </c>
    </row>
    <row r="20" spans="2:15">
      <c r="B20" s="6" t="s">
        <v>449</v>
      </c>
      <c r="C20" s="17" t="s">
        <v>450</v>
      </c>
      <c r="D20" s="6" t="s">
        <v>294</v>
      </c>
      <c r="E20" s="6"/>
      <c r="F20" s="6" t="s">
        <v>446</v>
      </c>
      <c r="G20" s="6"/>
      <c r="H20" s="6"/>
      <c r="I20" s="6" t="s">
        <v>42</v>
      </c>
      <c r="J20" s="7">
        <v>900</v>
      </c>
      <c r="K20" s="7">
        <v>9694</v>
      </c>
      <c r="L20" s="7">
        <v>335.46</v>
      </c>
      <c r="M20" s="8">
        <v>8.9999999999999998E-4</v>
      </c>
      <c r="N20" s="8">
        <v>7.9000000000000001E-2</v>
      </c>
      <c r="O20" s="8">
        <v>1.9E-3</v>
      </c>
    </row>
    <row r="21" spans="2:15">
      <c r="B21" s="6" t="s">
        <v>451</v>
      </c>
      <c r="C21" s="17" t="s">
        <v>452</v>
      </c>
      <c r="D21" s="6" t="s">
        <v>294</v>
      </c>
      <c r="E21" s="6"/>
      <c r="F21" s="6" t="s">
        <v>439</v>
      </c>
      <c r="G21" s="6"/>
      <c r="H21" s="6"/>
      <c r="I21" s="6" t="s">
        <v>42</v>
      </c>
      <c r="J21" s="7">
        <v>2442.8000000000002</v>
      </c>
      <c r="K21" s="7">
        <v>16110.88</v>
      </c>
      <c r="L21" s="7">
        <v>1513.23</v>
      </c>
      <c r="N21" s="8">
        <v>0.35659999999999997</v>
      </c>
      <c r="O21" s="8">
        <v>8.6E-3</v>
      </c>
    </row>
    <row r="22" spans="2:15">
      <c r="B22" s="6" t="s">
        <v>453</v>
      </c>
      <c r="C22" s="17" t="s">
        <v>454</v>
      </c>
      <c r="D22" s="6" t="s">
        <v>294</v>
      </c>
      <c r="E22" s="6"/>
      <c r="F22" s="6" t="s">
        <v>446</v>
      </c>
      <c r="G22" s="6"/>
      <c r="H22" s="6"/>
      <c r="I22" s="6" t="s">
        <v>42</v>
      </c>
      <c r="J22" s="7">
        <v>256</v>
      </c>
      <c r="K22" s="7">
        <v>15005</v>
      </c>
      <c r="L22" s="7">
        <v>147.69999999999999</v>
      </c>
      <c r="M22" s="8">
        <v>0</v>
      </c>
      <c r="N22" s="8">
        <v>3.4799999999999998E-2</v>
      </c>
      <c r="O22" s="8">
        <v>8.0000000000000004E-4</v>
      </c>
    </row>
    <row r="23" spans="2:15">
      <c r="B23" s="6" t="s">
        <v>455</v>
      </c>
      <c r="C23" s="17" t="s">
        <v>456</v>
      </c>
      <c r="D23" s="6" t="s">
        <v>445</v>
      </c>
      <c r="E23" s="6"/>
      <c r="F23" s="6" t="s">
        <v>446</v>
      </c>
      <c r="G23" s="6"/>
      <c r="H23" s="6"/>
      <c r="I23" s="6" t="s">
        <v>43</v>
      </c>
      <c r="J23" s="7">
        <v>261.26</v>
      </c>
      <c r="K23" s="7">
        <v>1980100</v>
      </c>
      <c r="L23" s="7">
        <v>170.01</v>
      </c>
      <c r="M23" s="8">
        <v>2.0000000000000001E-4</v>
      </c>
      <c r="N23" s="8">
        <v>4.0099999999999997E-2</v>
      </c>
      <c r="O23" s="8">
        <v>1E-3</v>
      </c>
    </row>
    <row r="26" spans="2:15">
      <c r="B26" s="6" t="s">
        <v>149</v>
      </c>
      <c r="C26" s="17"/>
      <c r="D26" s="6"/>
      <c r="E26" s="6"/>
      <c r="F26" s="6"/>
      <c r="G26" s="6"/>
      <c r="H26" s="6"/>
      <c r="I26" s="6"/>
    </row>
    <row r="30" spans="2:15">
      <c r="B30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723</v>
      </c>
    </row>
    <row r="4" spans="2:12" ht="15.75">
      <c r="B4" s="1" t="s">
        <v>2</v>
      </c>
    </row>
    <row r="6" spans="2:12" ht="15.75">
      <c r="B6" s="2" t="s">
        <v>150</v>
      </c>
    </row>
    <row r="7" spans="2:12" ht="15.75">
      <c r="B7" s="2" t="s">
        <v>457</v>
      </c>
    </row>
    <row r="8" spans="2:12">
      <c r="B8" s="3" t="s">
        <v>87</v>
      </c>
      <c r="C8" s="3" t="s">
        <v>88</v>
      </c>
      <c r="D8" s="3" t="s">
        <v>152</v>
      </c>
      <c r="E8" s="3" t="s">
        <v>203</v>
      </c>
      <c r="F8" s="3" t="s">
        <v>92</v>
      </c>
      <c r="G8" s="3" t="s">
        <v>155</v>
      </c>
      <c r="H8" s="3" t="s">
        <v>41</v>
      </c>
      <c r="I8" s="3" t="s">
        <v>95</v>
      </c>
      <c r="J8" s="3" t="s">
        <v>156</v>
      </c>
      <c r="K8" s="3" t="s">
        <v>157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160</v>
      </c>
      <c r="H9" s="4" t="s">
        <v>161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458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459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459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460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460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149</v>
      </c>
      <c r="C18" s="17"/>
      <c r="D18" s="6"/>
      <c r="E18" s="6"/>
      <c r="F18" s="6"/>
    </row>
    <row r="22" spans="2:6">
      <c r="B22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minur</cp:lastModifiedBy>
  <dcterms:modified xsi:type="dcterms:W3CDTF">2017-03-29T10:25:09Z</dcterms:modified>
  <cp:category/>
  <cp:contentStatus/>
</cp:coreProperties>
</file>