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 firstSheet="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51" i="6" l="1"/>
  <c r="M150" i="6"/>
  <c r="M149" i="6"/>
  <c r="M148" i="6"/>
  <c r="M147" i="6"/>
  <c r="M146" i="6"/>
  <c r="M145" i="6"/>
  <c r="M144" i="6"/>
  <c r="M143" i="6"/>
  <c r="M142" i="6"/>
  <c r="M140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14" i="6"/>
  <c r="M138" i="6" l="1"/>
  <c r="M13" i="6"/>
  <c r="K11" i="6"/>
  <c r="M93" i="6"/>
  <c r="J12" i="16" l="1"/>
  <c r="M12" i="16" s="1"/>
  <c r="H11" i="16"/>
  <c r="N12" i="6"/>
  <c r="I11" i="6"/>
  <c r="J11" i="16" l="1"/>
  <c r="N11" i="6"/>
  <c r="L27" i="16" l="1"/>
  <c r="M11" i="16"/>
  <c r="L12" i="16"/>
</calcChain>
</file>

<file path=xl/sharedStrings.xml><?xml version="1.0" encoding="utf-8"?>
<sst xmlns="http://schemas.openxmlformats.org/spreadsheetml/2006/main" count="3783" uniqueCount="1155">
  <si>
    <t>תאריך הדיווח: 31/12/2016</t>
  </si>
  <si>
    <t>החברה המדווחת: אקסלנס נשואה גמל בע"מ</t>
  </si>
  <si>
    <t>מספר מסלול/קרן/קופה: 9916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</si>
  <si>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</si>
  <si>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</si>
  <si>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</si>
  <si>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</si>
  <si>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</si>
  <si>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</si>
  <si>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</si>
  <si>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</si>
  <si>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</si>
  <si>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</si>
  <si>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</si>
  <si>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</si>
  <si>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</si>
  <si>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</si>
  <si>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</si>
  <si>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</si>
  <si>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</si>
  <si>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</si>
  <si>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</si>
  <si>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</si>
  <si>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</si>
  <si>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</si>
  <si>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</si>
  <si>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</si>
  <si>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</si>
  <si>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</si>
  <si>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</si>
  <si>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</si>
  <si>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</si>
  <si>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</si>
  <si>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</si>
  <si>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</si>
  <si>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</si>
  <si>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</si>
  <si>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</si>
  <si>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</si>
  <si>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</si>
  <si>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</si>
  <si>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</si>
  <si>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</si>
  <si>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</si>
  <si>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</si>
  <si>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</si>
  <si>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</si>
  <si>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</si>
  <si>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</si>
  <si>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</si>
  <si>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</si>
  <si>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</si>
  <si>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</si>
  <si>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</si>
  <si>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</si>
  <si>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</si>
  <si>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</si>
  <si>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</si>
  <si>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</si>
  <si>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</si>
  <si>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</si>
  <si>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</si>
  <si>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</si>
  <si>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</si>
  <si>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</si>
  <si>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</si>
  <si>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</si>
  <si>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</si>
  <si>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</si>
  <si>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</si>
  <si>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</si>
  <si>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</si>
  <si>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</si>
  <si>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</si>
  <si>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</si>
  <si>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</si>
  <si>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</si>
  <si>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</si>
  <si>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</si>
  <si>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</si>
  <si>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</si>
  <si>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</si>
  <si>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</si>
  <si>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</si>
  <si>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</si>
  <si>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</si>
  <si>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</si>
  <si>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</si>
  <si>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</si>
  <si>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</si>
  <si>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</si>
  <si>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</si>
  <si>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</si>
  <si>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</si>
  <si>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</si>
  <si>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</si>
  <si>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</si>
  <si>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</si>
  <si>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</si>
  <si>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</si>
  <si>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</si>
  <si>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</si>
  <si>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</si>
  <si>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</si>
  <si>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</si>
  <si>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</si>
  <si>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</si>
  <si>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</si>
  <si>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</si>
  <si>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</si>
  <si>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</si>
  <si>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</si>
  <si>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</si>
  <si>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</si>
  <si>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</si>
  <si>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</si>
  <si>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</si>
  <si>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</si>
  <si>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</si>
  <si>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</si>
  <si>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</si>
  <si>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</si>
  <si>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</si>
  <si>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הונג קונג (מזרחי)</t>
  </si>
  <si>
    <t>20-00001032</t>
  </si>
  <si>
    <t>מזומן דולר ניו זילנד (מזרחי)</t>
  </si>
  <si>
    <t>20-00001030</t>
  </si>
  <si>
    <t>מזומן דולר קנדי (מזרחי)</t>
  </si>
  <si>
    <t>20-00001009</t>
  </si>
  <si>
    <t>מזומן יין (מזרחי)</t>
  </si>
  <si>
    <t>20-00001002</t>
  </si>
  <si>
    <t>מזומן כתר דני (מזרחי)</t>
  </si>
  <si>
    <t>20-00001013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</si>
  <si>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</si>
  <si>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</si>
  <si>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</si>
  <si>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</si>
  <si>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</si>
  <si>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79 (מזרחי)</t>
  </si>
  <si>
    <t>20-00010790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</si>
  <si>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</si>
  <si>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</si>
  <si>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</si>
  <si>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</si>
  <si>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</si>
  <si>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</si>
  <si>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</si>
  <si>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</si>
  <si>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</si>
  <si>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</si>
  <si>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</si>
  <si>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</si>
  <si>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</si>
  <si>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</si>
  <si>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</si>
  <si>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</si>
  <si>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</si>
  <si>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</si>
  <si>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</si>
  <si>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</si>
  <si>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</si>
  <si>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</si>
  <si>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</si>
  <si>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</si>
  <si>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</si>
  <si>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</si>
  <si>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</si>
  <si>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</si>
  <si>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</si>
  <si>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</si>
  <si>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</si>
  <si>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</si>
  <si>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</si>
  <si>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</si>
  <si>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</si>
  <si>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</si>
  <si>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</si>
  <si>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</si>
  <si>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</si>
  <si>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</si>
  <si>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</si>
  <si>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</si>
  <si>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1019</t>
  </si>
  <si>
    <t>ממשל צמודה 1020</t>
  </si>
  <si>
    <t>ממשל צמודה 1025</t>
  </si>
  <si>
    <t>ממשלתי צמוד 0922</t>
  </si>
  <si>
    <t>ממשלתי צמוד 0923</t>
  </si>
  <si>
    <t>סה"כ ממשלתי לא צמוד</t>
  </si>
  <si>
    <t>מ.ק.מ 227</t>
  </si>
  <si>
    <t>מק"מ 1127</t>
  </si>
  <si>
    <t>מק"מ 717</t>
  </si>
  <si>
    <t>מק"מ 817</t>
  </si>
  <si>
    <t>מקמ 327</t>
  </si>
  <si>
    <t>ממשל שקלית 0120</t>
  </si>
  <si>
    <t>ממשל שקלית 0122</t>
  </si>
  <si>
    <t>ממשל שקלית 0142</t>
  </si>
  <si>
    <t>ממשל שקלית 0323</t>
  </si>
  <si>
    <t>ממשל שקלית 1018</t>
  </si>
  <si>
    <t>ממשלתי שקלי 0118</t>
  </si>
  <si>
    <t>ממשלתי שקלי 0324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</si>
  <si>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</si>
  <si>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</si>
  <si>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</si>
  <si>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</si>
  <si>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</si>
  <si>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</si>
  <si>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</si>
  <si>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</si>
  <si>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</si>
  <si>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</si>
  <si>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</si>
  <si>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</si>
  <si>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</si>
  <si>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</si>
  <si>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</si>
  <si>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</si>
  <si>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</si>
  <si>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</si>
  <si>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</si>
  <si>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</si>
  <si>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</si>
  <si>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</si>
  <si>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</si>
  <si>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</si>
  <si>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</si>
  <si>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</si>
  <si>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</si>
  <si>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</si>
  <si>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</si>
  <si>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</si>
  <si>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38</t>
  </si>
  <si>
    <t>מז טפ הנפק 39</t>
  </si>
  <si>
    <t>פועלים הנפ אג32</t>
  </si>
  <si>
    <t>פועלים הנפ אגח 34</t>
  </si>
  <si>
    <t>לאומי התח נד  ח</t>
  </si>
  <si>
    <t>AA+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</si>
  <si>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</si>
  <si>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</si>
  <si>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</si>
  <si>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</si>
  <si>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</si>
  <si>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ג'</t>
  </si>
  <si>
    <t>עזריאלי אג"ח ד'</t>
  </si>
  <si>
    <t>מידרוג</t>
  </si>
  <si>
    <t>פועלים הנ הת טו</t>
  </si>
  <si>
    <t>פועלים הנפ הת10</t>
  </si>
  <si>
    <t>פועלים הנפ יד</t>
  </si>
  <si>
    <t>ארפורט אג3</t>
  </si>
  <si>
    <t>AA</t>
  </si>
  <si>
    <t>ארפורט אג4</t>
  </si>
  <si>
    <t>דיסקונט מנפ' אג"ח ח'</t>
  </si>
  <si>
    <t>ולאר.ק4</t>
  </si>
  <si>
    <t>לאומי שה נד 300</t>
  </si>
  <si>
    <t>לאומי שהנד 200</t>
  </si>
  <si>
    <t>נצבא אג5</t>
  </si>
  <si>
    <t>פועלים שה נד1 רובד2</t>
  </si>
  <si>
    <t>אלוני חץ אג6</t>
  </si>
  <si>
    <t>AA-</t>
  </si>
  <si>
    <t>אמות אג1</t>
  </si>
  <si>
    <t>בינל הנפ אג6</t>
  </si>
  <si>
    <t>בראק אן וי א</t>
  </si>
  <si>
    <t>גב ים 5</t>
  </si>
  <si>
    <t>גזית גלוב אג"ח ט'</t>
  </si>
  <si>
    <t>גזית גלוב אג11</t>
  </si>
  <si>
    <t>גזית גלוב אג4</t>
  </si>
  <si>
    <t>הראל הנפקות אג8</t>
  </si>
  <si>
    <t>ביטוח</t>
  </si>
  <si>
    <t>מליסרון  אגח יג</t>
  </si>
  <si>
    <t>מליסרון אג"ח ח</t>
  </si>
  <si>
    <t>מליסרון אג"ח ט'</t>
  </si>
  <si>
    <t>מליסרון אג5</t>
  </si>
  <si>
    <t>מליסרון אג6</t>
  </si>
  <si>
    <t>אגוד הנפקות הת י"ז</t>
  </si>
  <si>
    <t>A+</t>
  </si>
  <si>
    <t>אגוד הנפקות הת י"ט</t>
  </si>
  <si>
    <t>ישרס אג"ח י"ב</t>
  </si>
  <si>
    <t>ישרס אגח ו'</t>
  </si>
  <si>
    <t>סלקום אג2</t>
  </si>
  <si>
    <t>תקשורת ומדיה</t>
  </si>
  <si>
    <t>סלקום ד</t>
  </si>
  <si>
    <t>פרטנר אג3</t>
  </si>
  <si>
    <t>אגוד הנ שה נד 1</t>
  </si>
  <si>
    <t>A</t>
  </si>
  <si>
    <t>אזורים 9</t>
  </si>
  <si>
    <t>אלרוב נדלן אגח א'</t>
  </si>
  <si>
    <t>אלרוב נדלן אגח ב</t>
  </si>
  <si>
    <t>אפריקה מגורים אג2</t>
  </si>
  <si>
    <t>אשטרום נכסים אג7</t>
  </si>
  <si>
    <t>דרבן.ק4</t>
  </si>
  <si>
    <t>חברה לישראל 7</t>
  </si>
  <si>
    <t>השקעה ואחזקות</t>
  </si>
  <si>
    <t>ישפרו אג2</t>
  </si>
  <si>
    <t>נכסים ובנין אג3</t>
  </si>
  <si>
    <t>קרדן רכב אג6</t>
  </si>
  <si>
    <t>שרותים</t>
  </si>
  <si>
    <t>שלמה החזקות אג11</t>
  </si>
  <si>
    <t>אדגר אג ו'</t>
  </si>
  <si>
    <t>A-</t>
  </si>
  <si>
    <t>אינטרנט זהב אגח ג</t>
  </si>
  <si>
    <t>אלבר אג"ח י"ג</t>
  </si>
  <si>
    <t>אשדר אג3</t>
  </si>
  <si>
    <t>אשדר.ק1</t>
  </si>
  <si>
    <t>דה לסר אג2</t>
  </si>
  <si>
    <t>דה לסר גרופ אגח ד</t>
  </si>
  <si>
    <t>ירושלים ג'</t>
  </si>
  <si>
    <t>12הכשר.ק</t>
  </si>
  <si>
    <t>BBB+</t>
  </si>
  <si>
    <t>הכשרת ישוב אג13</t>
  </si>
  <si>
    <t>שלמה נדלן אג2</t>
  </si>
  <si>
    <t>דורי קבוצה סד' ו</t>
  </si>
  <si>
    <t>BBB-</t>
  </si>
  <si>
    <t>אפרק.ק26</t>
  </si>
  <si>
    <t>CC</t>
  </si>
  <si>
    <t>סה"כ אגרות חוב קונצרניות לא צמודות</t>
  </si>
  <si>
    <t>פועלים הנפ אג29</t>
  </si>
  <si>
    <t>לאומי התח נד יג</t>
  </si>
  <si>
    <t>פעלה.ק11</t>
  </si>
  <si>
    <t>בלל שה נד 201</t>
  </si>
  <si>
    <t>דיסקונט אגח י"א כת.הת.נד</t>
  </si>
  <si>
    <t>דיסקונט מנפיקים הת9</t>
  </si>
  <si>
    <t>לאומי התח נד400</t>
  </si>
  <si>
    <t>לאומי שה נד 301</t>
  </si>
  <si>
    <t>גב ים אג"ח ז</t>
  </si>
  <si>
    <t>כללביט אגח י</t>
  </si>
  <si>
    <t>פז נפט אג3</t>
  </si>
  <si>
    <t>אחר</t>
  </si>
  <si>
    <t>אגוד הנפקות הת18</t>
  </si>
  <si>
    <t>גזית אג8</t>
  </si>
  <si>
    <t>דלתא אג"ח א</t>
  </si>
  <si>
    <t>אופנה והלבשה</t>
  </si>
  <si>
    <t>ישרס אג"ח י"א</t>
  </si>
  <si>
    <t>פרטנר אג4</t>
  </si>
  <si>
    <t>אשטרום נכסים אג9</t>
  </si>
  <si>
    <t>שלמה החזקות אג12</t>
  </si>
  <si>
    <t>אמ.די.גי אגח א</t>
  </si>
  <si>
    <t>אפקון תעשיות אג"ח ב'</t>
  </si>
  <si>
    <t>חשמל</t>
  </si>
  <si>
    <t>אלדן תחבורה אג"ח ב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</si>
  <si>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</si>
  <si>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</si>
  <si>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</si>
  <si>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</si>
  <si>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</si>
  <si>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</si>
  <si>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</si>
  <si>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</si>
  <si>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</si>
  <si>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</si>
  <si>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</si>
  <si>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</si>
  <si>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AQUAI 6.3 09/24</t>
  </si>
  <si>
    <t>XS0901578681</t>
  </si>
  <si>
    <t>Fitch</t>
  </si>
  <si>
    <t>ASBBNK 6.65 6/2</t>
  </si>
  <si>
    <t>NZABBDG001C4</t>
  </si>
  <si>
    <t>Banks</t>
  </si>
  <si>
    <t>BAC 10.71 03/08/17</t>
  </si>
  <si>
    <t>US59022CAP86</t>
  </si>
  <si>
    <t>NYSE</t>
  </si>
  <si>
    <t>Moody's</t>
  </si>
  <si>
    <t>UBS 4 4.7 05/23</t>
  </si>
  <si>
    <t>CH0214139930</t>
  </si>
  <si>
    <t>SIX</t>
  </si>
  <si>
    <t>BHP 6.25 10/75</t>
  </si>
  <si>
    <t>USQ12441AA19</t>
  </si>
  <si>
    <t>Materials</t>
  </si>
  <si>
    <t>BBB</t>
  </si>
  <si>
    <t>HPQ 4.9 10/25</t>
  </si>
  <si>
    <t>USU42832AH59</t>
  </si>
  <si>
    <t>Technology Hardware &amp; Equipment</t>
  </si>
  <si>
    <t>INTNED 5.8 09/23</t>
  </si>
  <si>
    <t>USN45780CT38</t>
  </si>
  <si>
    <t>C 4.6 03/09/202</t>
  </si>
  <si>
    <t>US172967KJ96</t>
  </si>
  <si>
    <t>GS 4.25 10/25</t>
  </si>
  <si>
    <t>US38141GVR28</t>
  </si>
  <si>
    <t>LEAR 4.75 1/23</t>
  </si>
  <si>
    <t>US521865AU94</t>
  </si>
  <si>
    <t>Automobiles &amp; Components</t>
  </si>
  <si>
    <t>MOTOR 3.5 03/23</t>
  </si>
  <si>
    <t>US620076BC25</t>
  </si>
  <si>
    <t>TSS 4.8 04/01/2</t>
  </si>
  <si>
    <t>US891906AC37</t>
  </si>
  <si>
    <t>Software &amp; Services</t>
  </si>
  <si>
    <t>VIACOM 3.875 4</t>
  </si>
  <si>
    <t>US92553PAX06</t>
  </si>
  <si>
    <t>Media</t>
  </si>
  <si>
    <t>WLK 4 7/8 15/05</t>
  </si>
  <si>
    <t>US960413AN25</t>
  </si>
  <si>
    <t>d4.4 06/21</t>
  </si>
  <si>
    <t>USU2526DAB56</t>
  </si>
  <si>
    <t>ACAFP 8.125 12/</t>
  </si>
  <si>
    <t>USF2R125CD54</t>
  </si>
  <si>
    <t>EURONEXT</t>
  </si>
  <si>
    <t>BB+</t>
  </si>
  <si>
    <t>CREDI 7.3 10/49</t>
  </si>
  <si>
    <t>FR0010533554</t>
  </si>
  <si>
    <t>GME 5.5 10/1/19</t>
  </si>
  <si>
    <t>US36467WAA71</t>
  </si>
  <si>
    <t>Retailing</t>
  </si>
  <si>
    <t>LUKOI 6.1 11/20</t>
  </si>
  <si>
    <t>XS0554659671</t>
  </si>
  <si>
    <t>Energy</t>
  </si>
  <si>
    <t>SESGFP 4.625 12</t>
  </si>
  <si>
    <t>XS1405777746</t>
  </si>
  <si>
    <t>SIBNE 6.0 11/23</t>
  </si>
  <si>
    <t>XS0997544860</t>
  </si>
  <si>
    <t>ISE</t>
  </si>
  <si>
    <t>TWC 8.375 3/23</t>
  </si>
  <si>
    <t>US88731EAF79</t>
  </si>
  <si>
    <t>BCP 9.75 11/69</t>
  </si>
  <si>
    <t>USP09646AB92</t>
  </si>
  <si>
    <t>BB</t>
  </si>
  <si>
    <t>HILTON 4.25% 1/</t>
  </si>
  <si>
    <t>US432833AA97</t>
  </si>
  <si>
    <t>Telecommunication Services</t>
  </si>
  <si>
    <t>BB-</t>
  </si>
  <si>
    <t>CEMEX 6 4/1/24</t>
  </si>
  <si>
    <t>USU12763AD75</t>
  </si>
  <si>
    <t>B+</t>
  </si>
  <si>
    <t>SPRIN 9.0 11/18</t>
  </si>
  <si>
    <t>US852061AK63</t>
  </si>
  <si>
    <t>PETRO 5.3 01/21</t>
  </si>
  <si>
    <t>US71645WAR25</t>
  </si>
  <si>
    <t>Food &amp; Staples Retailing</t>
  </si>
  <si>
    <t>B</t>
  </si>
  <si>
    <t>RAX 8.625 11/24</t>
  </si>
  <si>
    <t>US45332JAA07</t>
  </si>
  <si>
    <t>B-</t>
  </si>
  <si>
    <t>S 11.5 11/21</t>
  </si>
  <si>
    <t>US852061AM20</t>
  </si>
  <si>
    <t>CCC+</t>
  </si>
  <si>
    <t>MKTLN 2 03/31/20</t>
  </si>
  <si>
    <t>XS1209164919</t>
  </si>
  <si>
    <t>FWB</t>
  </si>
  <si>
    <t>Real Estate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</si>
  <si>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</si>
  <si>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</si>
  <si>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</si>
  <si>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</si>
  <si>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</si>
  <si>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</si>
  <si>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</si>
  <si>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</si>
  <si>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</si>
  <si>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</si>
  <si>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</si>
  <si>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</si>
  <si>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</si>
  <si>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</si>
  <si>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</si>
  <si>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</si>
  <si>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כימיה גומי ופלסטיק</t>
  </si>
  <si>
    <t>כיל</t>
  </si>
  <si>
    <t>מיילן</t>
  </si>
  <si>
    <t>פריגו</t>
  </si>
  <si>
    <t>חברה לישראל</t>
  </si>
  <si>
    <t>אבנר יהש (*) (*)</t>
  </si>
  <si>
    <t>חיפושי נפט וגז</t>
  </si>
  <si>
    <t>דלק קדוחים (*) (*)</t>
  </si>
  <si>
    <t>ישראמקו</t>
  </si>
  <si>
    <t>בזק</t>
  </si>
  <si>
    <t>פז נפט</t>
  </si>
  <si>
    <t>נייס</t>
  </si>
  <si>
    <t>תוכנה ואינטרנט</t>
  </si>
  <si>
    <t>אופקו</t>
  </si>
  <si>
    <t>השקעות במדעי החיים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</si>
  <si>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</si>
  <si>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</si>
  <si>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</si>
  <si>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</si>
  <si>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</si>
  <si>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</si>
  <si>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</si>
  <si>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</si>
  <si>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</si>
  <si>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</si>
  <si>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</si>
  <si>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</si>
  <si>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מסחר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</si>
  <si>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</si>
  <si>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</si>
  <si>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</si>
  <si>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</si>
  <si>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</si>
  <si>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</si>
  <si>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</si>
  <si>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</si>
  <si>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</si>
  <si>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</si>
  <si>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</si>
  <si>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כלכלית</t>
  </si>
  <si>
    <t>מבני תעשיה</t>
  </si>
  <si>
    <t>נכסים בנין</t>
  </si>
  <si>
    <t>סאמיט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</si>
  <si>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</si>
  <si>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</si>
  <si>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</si>
  <si>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</si>
  <si>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</si>
  <si>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</si>
  <si>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</si>
  <si>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שפיר הנדסה</t>
  </si>
  <si>
    <t>מתכת ומוצרי בניה</t>
  </si>
  <si>
    <t>ספאנטק</t>
  </si>
  <si>
    <t>עץ נייר ודפוס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</si>
  <si>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</si>
  <si>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</si>
  <si>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</si>
  <si>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</si>
  <si>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</si>
  <si>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</si>
  <si>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</si>
  <si>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</si>
  <si>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</si>
  <si>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</si>
  <si>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</si>
  <si>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</si>
  <si>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ת. פרטנר</t>
  </si>
  <si>
    <t>בזן</t>
  </si>
  <si>
    <t>מגיק</t>
  </si>
  <si>
    <t>ספיאנס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</si>
  <si>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</si>
  <si>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</si>
  <si>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</si>
  <si>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</si>
  <si>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</si>
  <si>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</si>
  <si>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</si>
  <si>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</si>
  <si>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</si>
  <si>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</si>
  <si>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</si>
  <si>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</si>
  <si>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</si>
  <si>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</si>
  <si>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</si>
  <si>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איילון</t>
  </si>
  <si>
    <t>חממה</t>
  </si>
  <si>
    <t>טיב טעם</t>
  </si>
  <si>
    <t>מדטכניקה</t>
  </si>
  <si>
    <t>משביר</t>
  </si>
  <si>
    <t>סקופ</t>
  </si>
  <si>
    <t>דנאל כא</t>
  </si>
  <si>
    <t>אאורה</t>
  </si>
  <si>
    <t>אדגר</t>
  </si>
  <si>
    <t>אלקטרה נדלן</t>
  </si>
  <si>
    <t>אספן בניה</t>
  </si>
  <si>
    <t>אשדר</t>
  </si>
  <si>
    <t>אשטרום קבוצה מניה</t>
  </si>
  <si>
    <t>דמרי</t>
  </si>
  <si>
    <t>הכשרה הישוב</t>
  </si>
  <si>
    <t>ויתניה</t>
  </si>
  <si>
    <t>חגג נדלן</t>
  </si>
  <si>
    <t>מגדלי הים התיכון</t>
  </si>
  <si>
    <t>מגוריט</t>
  </si>
  <si>
    <t>מגוריט זכויות</t>
  </si>
  <si>
    <t>מצלאואי</t>
  </si>
  <si>
    <t>סלע קפיטל</t>
  </si>
  <si>
    <t>צמח המרמן</t>
  </si>
  <si>
    <t>תפנד</t>
  </si>
  <si>
    <t>מעברות</t>
  </si>
  <si>
    <t>קסטרו</t>
  </si>
  <si>
    <t>כפרית</t>
  </si>
  <si>
    <t>פלרם</t>
  </si>
  <si>
    <t>שלאג</t>
  </si>
  <si>
    <t>גאון</t>
  </si>
  <si>
    <t>כהן פתוח (*) (*)</t>
  </si>
  <si>
    <t>נאוי</t>
  </si>
  <si>
    <t>שירותים פיננסיים</t>
  </si>
  <si>
    <t>אלוט תקשורת</t>
  </si>
  <si>
    <t>ביול</t>
  </si>
  <si>
    <t>פרוטליקס</t>
  </si>
  <si>
    <t>קמהדע</t>
  </si>
  <si>
    <t>רדהיל ביופארמה</t>
  </si>
  <si>
    <t>מדיקל ישראל</t>
  </si>
  <si>
    <t>מכשור רפואי</t>
  </si>
  <si>
    <t>ביולייט</t>
  </si>
  <si>
    <t>תים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</si>
  <si>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</si>
  <si>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</si>
  <si>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</si>
  <si>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</si>
  <si>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</si>
  <si>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</si>
  <si>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</si>
  <si>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</si>
  <si>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POTASH CORP</t>
  </si>
  <si>
    <t>CA73755L1076</t>
  </si>
  <si>
    <t>TOYOTA MOTOR</t>
  </si>
  <si>
    <t>US8923313071</t>
  </si>
  <si>
    <t>NIKE INC CLASS</t>
  </si>
  <si>
    <t>US6541061031</t>
  </si>
  <si>
    <t>Consumer Durables &amp; Apparel</t>
  </si>
  <si>
    <t>AMAZON COM</t>
  </si>
  <si>
    <t>US0231351067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</si>
  <si>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</si>
  <si>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</si>
  <si>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</si>
  <si>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</si>
  <si>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</si>
  <si>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</si>
  <si>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</si>
  <si>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</si>
  <si>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</si>
  <si>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</si>
  <si>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</si>
  <si>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</si>
  <si>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</si>
  <si>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</si>
  <si>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</si>
  <si>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</si>
  <si>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סל תא 100 סד2</t>
  </si>
  <si>
    <t>מדדי מניות בארץ</t>
  </si>
  <si>
    <t>קסם חברות ביטוח (*) (*)</t>
  </si>
  <si>
    <t>סה"כ תעודות סל שמחקות מדדי מניות בחו"ל</t>
  </si>
  <si>
    <t>פסגות סל SP TECHNOLO</t>
  </si>
  <si>
    <t>מדדי מניות בחול</t>
  </si>
  <si>
    <t>קסם ארהב Technology (*) (*)</t>
  </si>
  <si>
    <t>סה"כ תעודות סל שמחקות מדדים אחרים בישראל</t>
  </si>
  <si>
    <t>הראל סל תל בונד 60</t>
  </si>
  <si>
    <t>מדדים אחרים בארץ</t>
  </si>
  <si>
    <t>הראל סל תל בונד שקלי</t>
  </si>
  <si>
    <t>הראלס יג תב40</t>
  </si>
  <si>
    <t>מבט תל בונד 20</t>
  </si>
  <si>
    <t>פסגות סל בונד 20</t>
  </si>
  <si>
    <t>קסם תל בונד (*) (*)</t>
  </si>
  <si>
    <t>קסם תל בונד צמוד בנק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</si>
  <si>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</si>
  <si>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</si>
  <si>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</si>
  <si>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</si>
  <si>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</si>
  <si>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SPDR S&amp;P BANK E</t>
  </si>
  <si>
    <t>US78464A7972</t>
  </si>
  <si>
    <t>סה"כ תעודות סל שמחקות מדדים אחרים</t>
  </si>
  <si>
    <t>ISHARES USD SHO</t>
  </si>
  <si>
    <t>IE00BCRY5Y77</t>
  </si>
  <si>
    <t>מדדים אחרים בחול</t>
  </si>
  <si>
    <t>PIMCO SOURCE EM</t>
  </si>
  <si>
    <t>IE00B4P11460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</si>
  <si>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</si>
  <si>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</si>
  <si>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</si>
  <si>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</si>
  <si>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</si>
  <si>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</si>
  <si>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AVIVA INV SH DU</t>
  </si>
  <si>
    <t>LU0747473022</t>
  </si>
  <si>
    <t>אג"ח קונצרני</t>
  </si>
  <si>
    <t>BNY MELLON GL E</t>
  </si>
  <si>
    <t>IE00B11YFJ18</t>
  </si>
  <si>
    <t>אג"ח ממשלתי</t>
  </si>
  <si>
    <t>COMGEST GW</t>
  </si>
  <si>
    <t>IE00BHWQNN83</t>
  </si>
  <si>
    <t>מניות</t>
  </si>
  <si>
    <t>NBEUSI2 ID</t>
  </si>
  <si>
    <t>IE00BMN93423</t>
  </si>
  <si>
    <t>NORDEA 1</t>
  </si>
  <si>
    <t>LU0141799097</t>
  </si>
  <si>
    <t>PICTET-JAPAN EQ</t>
  </si>
  <si>
    <t>LU0895849734</t>
  </si>
  <si>
    <t>RAM LUX SYS-EME</t>
  </si>
  <si>
    <t>LU0704154458</t>
  </si>
  <si>
    <t>SPARX JAPAN INS</t>
  </si>
  <si>
    <t>IE0067168280</t>
  </si>
  <si>
    <t>cvc credit</t>
  </si>
  <si>
    <t>JE00B9G79F59</t>
  </si>
  <si>
    <t>7. כתבי אופציה</t>
  </si>
  <si>
    <t>סה"כ כתבי אופציה</t>
  </si>
  <si>
    <t>סה"כ כתבי אופציה בישראל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</si>
  <si>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</si>
  <si>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</si>
  <si>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</si>
  <si>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</si>
  <si>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</si>
  <si>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</si>
  <si>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</si>
  <si>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</si>
  <si>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</si>
  <si>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</si>
  <si>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dsC 800.00 FEB</t>
  </si>
  <si>
    <t>dsP 800.00 FEB</t>
  </si>
  <si>
    <t>lmC 1350.0 FEB</t>
  </si>
  <si>
    <t>lmP 1350.0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</si>
  <si>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</si>
  <si>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</si>
  <si>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</si>
  <si>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</si>
  <si>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</si>
  <si>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</si>
  <si>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</si>
  <si>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</si>
  <si>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</si>
  <si>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</si>
  <si>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</si>
  <si>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</si>
  <si>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03/17 MINI DAX</t>
  </si>
  <si>
    <t>DFWH7</t>
  </si>
  <si>
    <t>F 03/17 TOPIX</t>
  </si>
  <si>
    <t>TPH7</t>
  </si>
  <si>
    <t>F 3/17 EURO</t>
  </si>
  <si>
    <t>VGH7</t>
  </si>
  <si>
    <t>F 3/17 MINI S&amp;P</t>
  </si>
  <si>
    <t>ESH7</t>
  </si>
  <si>
    <t>F03/17 XAU</t>
  </si>
  <si>
    <t>IXSH7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</si>
  <si>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</si>
  <si>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</si>
  <si>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</si>
  <si>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</si>
  <si>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</si>
  <si>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</si>
  <si>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</si>
  <si>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</si>
  <si>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</si>
  <si>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</si>
  <si>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</si>
  <si>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</si>
  <si>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</si>
  <si>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</si>
  <si>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</si>
  <si>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</si>
  <si>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</si>
  <si>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</si>
  <si>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</si>
  <si>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</si>
  <si>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</si>
  <si>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</si>
  <si>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</si>
  <si>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</si>
  <si>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</si>
  <si>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עזריאלי נעם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</si>
  <si>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</si>
  <si>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</si>
  <si>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</si>
  <si>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</si>
  <si>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</si>
  <si>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</si>
  <si>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</si>
  <si>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</si>
  <si>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</si>
  <si>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</si>
  <si>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</si>
  <si>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לאומי ש-ה מדד</t>
  </si>
  <si>
    <t>24/12/2002</t>
  </si>
  <si>
    <t>סופר גז</t>
  </si>
  <si>
    <t>2/07/2007</t>
  </si>
  <si>
    <t>ש"ה בנק הפועלים</t>
  </si>
  <si>
    <t>דור גז בטוחו 1 6.95%</t>
  </si>
  <si>
    <t>26/05/2005</t>
  </si>
  <si>
    <t>דיביאס  5.85% סד ב'</t>
  </si>
  <si>
    <t>7/11/2010</t>
  </si>
  <si>
    <t>דרך ארץ א' - בכיר</t>
  </si>
  <si>
    <t>30/06/2005</t>
  </si>
  <si>
    <t>הבינלאומי ש-ה מדד</t>
  </si>
  <si>
    <t>9/01/2003</t>
  </si>
  <si>
    <t>הראל ביטוח 1 5.5%כתה</t>
  </si>
  <si>
    <t>19/02/2004</t>
  </si>
  <si>
    <t>כלל ביטוח 1אג  7%</t>
  </si>
  <si>
    <t>30/01/2003</t>
  </si>
  <si>
    <t>אבנת א</t>
  </si>
  <si>
    <t>27/10/2005</t>
  </si>
  <si>
    <t>דרך ארץ קטע 18</t>
  </si>
  <si>
    <t>28/06/2007</t>
  </si>
  <si>
    <t>התפלת מי אשקלון</t>
  </si>
  <si>
    <t>22/01/2003</t>
  </si>
  <si>
    <t>לאומי ש-ה מדד משני ע</t>
  </si>
  <si>
    <t>6/06/2002</t>
  </si>
  <si>
    <t>פועלים שה ראש מרכב ב</t>
  </si>
  <si>
    <t>29/01/2004</t>
  </si>
  <si>
    <t>ש"ה לאומי משני על'1</t>
  </si>
  <si>
    <t>3/07/2002</t>
  </si>
  <si>
    <t>ש"ה פועלים ג ראש מרכ</t>
  </si>
  <si>
    <t>29/10/2007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</si>
  <si>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</si>
  <si>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</si>
  <si>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</si>
  <si>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</si>
  <si>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</si>
  <si>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</si>
  <si>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אלעד אס.פי.סי 3 (*) (*)</t>
  </si>
  <si>
    <t>16/05/2006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</si>
  <si>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</si>
  <si>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</si>
  <si>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</si>
  <si>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</si>
  <si>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</si>
  <si>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</si>
  <si>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</si>
  <si>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</si>
  <si>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</si>
  <si>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</si>
  <si>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</si>
  <si>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אגרקסקו א 6.15 אקסלנ</t>
  </si>
  <si>
    <t>26/12/2007</t>
  </si>
  <si>
    <t>קאר &amp; גו</t>
  </si>
  <si>
    <t>D</t>
  </si>
  <si>
    <t>פנימי</t>
  </si>
  <si>
    <t>10/08/2003</t>
  </si>
  <si>
    <t>לגנא א 6.4% אקסלנס</t>
  </si>
  <si>
    <t>NR3</t>
  </si>
  <si>
    <t>7/05/2006</t>
  </si>
  <si>
    <t>אגרסקו אגח א חש 4/12</t>
  </si>
  <si>
    <t>אולימפיה אג2 - אקסלנס</t>
  </si>
  <si>
    <t>בולוס תיירות אג1</t>
  </si>
  <si>
    <t>מלונאות ותיירות</t>
  </si>
  <si>
    <t>גלובל8ד חש11/09</t>
  </si>
  <si>
    <t>אג"ח מובנה</t>
  </si>
  <si>
    <t>וורלד ספנות אג2 - אקסלנס</t>
  </si>
  <si>
    <t>חבס אג4 - אקסלנס</t>
  </si>
  <si>
    <t>חבס.ק12 - אקסלנס</t>
  </si>
  <si>
    <t>חשמל אג"ח 214 4.6%</t>
  </si>
  <si>
    <t>7/05/1991</t>
  </si>
  <si>
    <t>לבידי אשקלון אג 2</t>
  </si>
  <si>
    <t>נידר א אקסלנס</t>
  </si>
  <si>
    <t>נידר ה 2 אקסלנס</t>
  </si>
  <si>
    <t>סנטר אג1</t>
  </si>
  <si>
    <t>פסיפיקה אג1</t>
  </si>
  <si>
    <t>צמנטכל אג1</t>
  </si>
  <si>
    <t>סה"כ אג"ח קונצרני לא צמוד</t>
  </si>
  <si>
    <t>סה"כ אג"ח קונצרני צמודות למט"ח</t>
  </si>
  <si>
    <t>דלק תמר $23 אג"ח ד (*) (*)</t>
  </si>
  <si>
    <t>19/05/2014</t>
  </si>
  <si>
    <t>אורמת ב'</t>
  </si>
  <si>
    <t>12/09/2016</t>
  </si>
  <si>
    <t>אלקטרוכימים אג5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</si>
  <si>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</si>
  <si>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</si>
  <si>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</si>
  <si>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</si>
  <si>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</si>
  <si>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</si>
  <si>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</si>
  <si>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</si>
  <si>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</si>
  <si>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</si>
  <si>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</si>
  <si>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אלקטרוניקה ואופטיקה</t>
  </si>
  <si>
    <t>אייס אוטו דיפו מניה</t>
  </si>
  <si>
    <t>אלקטרו כימיים</t>
  </si>
  <si>
    <t>אריה שה</t>
  </si>
  <si>
    <t>וורלד ספנות</t>
  </si>
  <si>
    <t>ז'נס קוסמטיקס</t>
  </si>
  <si>
    <t>טן פישמן- מניה ל"ס אקסלנס</t>
  </si>
  <si>
    <t>מגנ"א בי.אס.פי מניה ל"ס</t>
  </si>
  <si>
    <t>פויכטונגר השקעות</t>
  </si>
  <si>
    <t>פולאר בינלאומי</t>
  </si>
  <si>
    <t>פלדה</t>
  </si>
  <si>
    <t>קיוביטל ל"ס</t>
  </si>
  <si>
    <t>סה"כ מניות ל"ס בחו"ל</t>
  </si>
  <si>
    <t>צים מניה ל.ס. אקסלנס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</si>
  <si>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</si>
  <si>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</si>
  <si>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</si>
  <si>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</si>
  <si>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איאיגי הייסטר</t>
  </si>
  <si>
    <t>הנפקת א.ס.י</t>
  </si>
  <si>
    <t>מדיקה 3</t>
  </si>
  <si>
    <t>מדיקה ישראל</t>
  </si>
  <si>
    <t>14/02/2000</t>
  </si>
  <si>
    <t>סה"כ קרנות גידור</t>
  </si>
  <si>
    <t>קרן אלפא</t>
  </si>
  <si>
    <t>19/01/2007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</si>
  <si>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</si>
  <si>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</si>
  <si>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</si>
  <si>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</si>
  <si>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</si>
  <si>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</si>
  <si>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</si>
  <si>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</si>
  <si>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</si>
  <si>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</si>
  <si>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מרקסטון</t>
  </si>
  <si>
    <t>21/07/2004</t>
  </si>
  <si>
    <t>סיני - קרן השקעה</t>
  </si>
  <si>
    <t>פורטיסימו</t>
  </si>
  <si>
    <t>פימי 5 ק.השקעה אקסלנ</t>
  </si>
  <si>
    <t>קרן השקעה נוי1-אקסלנ</t>
  </si>
  <si>
    <t>קרן תשתיות</t>
  </si>
  <si>
    <t>18/10/2006</t>
  </si>
  <si>
    <t>תשי 431 קרן השקעה</t>
  </si>
  <si>
    <t>סה"כ קרנות השקעה ל"ס בחו"ל</t>
  </si>
  <si>
    <t>APAX EUROPE  VII B P</t>
  </si>
  <si>
    <t>20/09/2007</t>
  </si>
  <si>
    <t>APAX VII SIDECAR PE</t>
  </si>
  <si>
    <t>31/01/2010</t>
  </si>
  <si>
    <t>APOLO EUROP PE</t>
  </si>
  <si>
    <t>ARES ELOF קרן דש</t>
  </si>
  <si>
    <t>Avenue II PE</t>
  </si>
  <si>
    <t>17/06/2008</t>
  </si>
  <si>
    <t>Blackstone Real ק.ה</t>
  </si>
  <si>
    <t>19/07/2012</t>
  </si>
  <si>
    <t>Energy Capital II PE</t>
  </si>
  <si>
    <t>FIRST TIME קרן השקעה</t>
  </si>
  <si>
    <t>GSO קרן השקעה</t>
  </si>
  <si>
    <t>13/04/2014</t>
  </si>
  <si>
    <t>GoldenTree</t>
  </si>
  <si>
    <t>HEMILTON LINE SECONDARY 3</t>
  </si>
  <si>
    <t>HIG Bayside PE</t>
  </si>
  <si>
    <t>23/07/2010</t>
  </si>
  <si>
    <t>Hamilton  Secondary</t>
  </si>
  <si>
    <t>ICG PE</t>
  </si>
  <si>
    <t>MILESTONE קרן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</si>
  <si>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</si>
  <si>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</si>
  <si>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</si>
  <si>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</si>
  <si>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</si>
  <si>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</si>
  <si>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american sec v</t>
  </si>
  <si>
    <t>31/12/2009</t>
  </si>
  <si>
    <t>american sec v atlas</t>
  </si>
  <si>
    <t>hamilton CoInvestmen</t>
  </si>
  <si>
    <t>11/07/2008</t>
  </si>
  <si>
    <t>קלירמארק קרן השקעה</t>
  </si>
  <si>
    <t>קרן EIG Energy XVI</t>
  </si>
  <si>
    <t>23/12/2013</t>
  </si>
  <si>
    <t>קרן דובר</t>
  </si>
  <si>
    <t>18/12/2012</t>
  </si>
  <si>
    <t>קרן השPartners GROUP</t>
  </si>
  <si>
    <t>קרןSPHERA HEALTHCARE</t>
  </si>
  <si>
    <t>KYG8347N1491</t>
  </si>
  <si>
    <t>6. כתבי אופציה</t>
  </si>
  <si>
    <t>סה"כ כתבי אופציה ל"ס</t>
  </si>
  <si>
    <t>סה"כ כתבי אופציה ל"ס בישראל</t>
  </si>
  <si>
    <t>כתב אופציה ל"ס טן C</t>
  </si>
  <si>
    <t>כתב אופציה ל"ס טן P</t>
  </si>
  <si>
    <t>כתב אופציה ל"ס צים</t>
  </si>
  <si>
    <t>מגנ"א אופ.ל.ס.</t>
  </si>
  <si>
    <t>רדהיל אופ' ל"ס</t>
  </si>
  <si>
    <t>סה"כ כתבי אופציה ל"ס בחו"ל</t>
  </si>
  <si>
    <t>פומיקס אופציה ל"ס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</si>
  <si>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</si>
  <si>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</si>
  <si>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</si>
  <si>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</si>
  <si>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</si>
  <si>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</si>
  <si>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</si>
  <si>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</si>
  <si>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</si>
  <si>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</si>
  <si>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</si>
  <si>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</si>
  <si>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</si>
  <si>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</si>
  <si>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</si>
  <si>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07/09/17 SPTR5FBT 1258.68 לאומי</t>
  </si>
  <si>
    <t>ES SPTR5FBT 1234.67 לאומי</t>
  </si>
  <si>
    <t>ES040216 USD/USD0.00</t>
  </si>
  <si>
    <t>ES051216 USD/USD0.00</t>
  </si>
  <si>
    <t>ES10/17 SPTR 4057.277 לאומי</t>
  </si>
  <si>
    <t>ES101116 USD/USD0.00</t>
  </si>
  <si>
    <t>ES11/17 DJSASDT 27128.95 לאומי</t>
  </si>
  <si>
    <t>ES140416 EUR/EUR0.00</t>
  </si>
  <si>
    <t>ES140416 USD/USD0.00</t>
  </si>
  <si>
    <t>ES210316 USD/USD0.00</t>
  </si>
  <si>
    <t>ES250516 EUR/EUR0.00</t>
  </si>
  <si>
    <t>ES280716 USD/USD0.00</t>
  </si>
  <si>
    <t>ES301215 USD/USD0.00</t>
  </si>
  <si>
    <t>סה"כ חוזים ₪ / מט"ח</t>
  </si>
  <si>
    <t>FW לאומי USD/ILS 14/2/17 3.8015</t>
  </si>
  <si>
    <t>FW לאומי USD/ILS3.833 17/01/17</t>
  </si>
  <si>
    <t>SW170117 EUR/NIS4.15</t>
  </si>
  <si>
    <t>SW170117 USD/NIS3.83</t>
  </si>
  <si>
    <t>סה"כ חוזים מט"ח/ מט"ח</t>
  </si>
  <si>
    <t>FW USD/JPY לאומי 14/02/17 117.42</t>
  </si>
  <si>
    <t>FW לאומי EUR/USD 14/12/17 1.0657</t>
  </si>
  <si>
    <t>FW לאומי USD/JPY 2/17</t>
  </si>
  <si>
    <t>FW לאומי יUSD/יין 14/12/17 114.63</t>
  </si>
  <si>
    <t>FW170117 EUR/USD1.04</t>
  </si>
  <si>
    <t>15/12/2016</t>
  </si>
  <si>
    <t>SW14.02.17 EUR/NIS 4.05</t>
  </si>
  <si>
    <t>SW14.02.17 EUR/USD 1.07</t>
  </si>
  <si>
    <t>SW14.02.17 GBP/NIS 4.84</t>
  </si>
  <si>
    <t>SW14.02.17 GBP/USD1.27</t>
  </si>
  <si>
    <t>SW14.02.17 USD/JPY114</t>
  </si>
  <si>
    <t>SW14.02.17 USD/NIS3.8</t>
  </si>
  <si>
    <t>SW170117 EUR/USD1.08</t>
  </si>
  <si>
    <t>SW170117 USD/CAD1.35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</si>
  <si>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</si>
  <si>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</si>
  <si>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</si>
  <si>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</si>
  <si>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</si>
  <si>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</si>
  <si>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</si>
  <si>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</si>
  <si>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</si>
  <si>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</si>
  <si>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</si>
  <si>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</si>
  <si>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</si>
  <si>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</si>
  <si>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</si>
  <si>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</si>
  <si>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</si>
  <si>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</si>
  <si>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עמ. ל.צ.</t>
  </si>
  <si>
    <t>לא</t>
  </si>
  <si>
    <t>הלוואות עמ. צמוד</t>
  </si>
  <si>
    <t>הלוואות עמיתים שקלי</t>
  </si>
  <si>
    <t>סה"כ הלוואות מובטחות במשכנתא או תיקי משכנתאות</t>
  </si>
  <si>
    <t>תיק משכנתא אדנים5.1%</t>
  </si>
  <si>
    <t>תיק משכנתאות</t>
  </si>
  <si>
    <t>תיק משכנתאות ירושלים</t>
  </si>
  <si>
    <t>תיק משכנתאות כרמל</t>
  </si>
  <si>
    <t>תיק משכנתאות כרמל-ח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</si>
  <si>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</si>
  <si>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</si>
  <si>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</si>
  <si>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</si>
  <si>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</si>
  <si>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</si>
  <si>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</si>
  <si>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</si>
  <si>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</si>
  <si>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</si>
  <si>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</si>
  <si>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</si>
  <si>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</si>
  <si>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</si>
  <si>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</si>
  <si>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</si>
  <si>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</si>
  <si>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</si>
  <si>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</si>
  <si>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</si>
  <si>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</si>
  <si>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</si>
  <si>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</si>
  <si>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</si>
  <si>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</si>
  <si>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</si>
  <si>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</si>
  <si>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</si>
  <si>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</si>
  <si>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</si>
  <si>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</si>
  <si>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</si>
  <si>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</si>
  <si>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</si>
  <si>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</si>
  <si>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</si>
  <si>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</si>
  <si>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</si>
  <si>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כלל תעשיות הל משת A</t>
  </si>
  <si>
    <t>כלל תעשיות הל-קבוע B</t>
  </si>
  <si>
    <t>כלל תעשיות הלו משת B</t>
  </si>
  <si>
    <t>כלל תעשיות הלו קבו A</t>
  </si>
  <si>
    <t>קרסו הלוואה</t>
  </si>
  <si>
    <t>אלדן הלוואה 3%</t>
  </si>
  <si>
    <t>אספן עונות -הלואה</t>
  </si>
  <si>
    <t>כת"ש הלוואה C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</si>
  <si>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</si>
  <si>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</si>
  <si>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</si>
  <si>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</si>
  <si>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</si>
  <si>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</si>
  <si>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</si>
  <si>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יהלומים אירוע כשל ג</t>
  </si>
  <si>
    <t>יהלומים אירוע כשל ד</t>
  </si>
  <si>
    <t>עסקת יהלומים א. מימוש א</t>
  </si>
  <si>
    <t>עסקת יהלומים א.מימוש ב</t>
  </si>
  <si>
    <t>עסקת יהלומים א.מימוש 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</si>
  <si>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</si>
  <si>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</si>
  <si>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</si>
  <si>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</si>
  <si>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</si>
  <si>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</si>
  <si>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</si>
  <si>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</si>
  <si>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</si>
  <si>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משכן מדד5.5%</t>
  </si>
  <si>
    <t>12-506471424</t>
  </si>
  <si>
    <t>בנק דסקונט-ש"ה</t>
  </si>
  <si>
    <t>11-506910322</t>
  </si>
  <si>
    <t>איגוד פקדון 4.1%</t>
  </si>
  <si>
    <t>13-507220390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</si>
  <si>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</si>
  <si>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</si>
  <si>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</si>
  <si>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</si>
  <si>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</si>
  <si>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</si>
  <si>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</si>
  <si>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</si>
  <si>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</si>
  <si>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</si>
  <si>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</si>
  <si>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</si>
  <si>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</si>
  <si>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גן גלרם ש"ח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</si>
  <si>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</si>
  <si>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</si>
  <si>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</si>
  <si>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</si>
  <si>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</si>
  <si>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</si>
  <si>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</si>
  <si>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</si>
  <si>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</si>
  <si>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</si>
  <si>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</si>
  <si>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</si>
  <si>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</si>
  <si>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</si>
  <si>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עסקת יהלומים א.מימוש א</t>
  </si>
  <si>
    <t>סה"כ השקעות אחרות בחו"ל</t>
  </si>
  <si>
    <t>לקבלים במט"ח</t>
  </si>
  <si>
    <t>MX0MGO0000N7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</si>
  <si>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</si>
  <si>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</si>
  <si>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</si>
  <si>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</si>
  <si>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</si>
  <si>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</si>
  <si>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</si>
  <si>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</si>
  <si>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</si>
  <si>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</si>
  <si>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</si>
  <si>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קונקורד</t>
  </si>
  <si>
    <t>גנסיס</t>
  </si>
  <si>
    <t>גימיני</t>
  </si>
  <si>
    <t>סטאר 2</t>
  </si>
  <si>
    <t>ניורון</t>
  </si>
  <si>
    <t>וולדן</t>
  </si>
  <si>
    <t>ורטקס</t>
  </si>
  <si>
    <t>Aviv ventures</t>
  </si>
  <si>
    <t>אוורסט</t>
  </si>
  <si>
    <t>כרמל</t>
  </si>
  <si>
    <t>Fimi</t>
  </si>
  <si>
    <t>גיזה</t>
  </si>
  <si>
    <t>אוורגרין</t>
  </si>
  <si>
    <t>פייט</t>
  </si>
  <si>
    <t>קרן גידור פאי מאוחדת</t>
  </si>
  <si>
    <t xml:space="preserve">בית וגג- קרן השקעה </t>
  </si>
  <si>
    <t>KLIMARK</t>
  </si>
  <si>
    <t>קרן סיני</t>
  </si>
  <si>
    <t>ARES</t>
  </si>
  <si>
    <t>Firstime</t>
  </si>
  <si>
    <t>סה"כ התחייבות בחו"ל</t>
  </si>
  <si>
    <t>יתרות התחייבות להשקעה בחו"ל</t>
  </si>
  <si>
    <t xml:space="preserve">GSO קרן השקעה    </t>
  </si>
  <si>
    <t>Partners GROUP</t>
  </si>
  <si>
    <t>VINTAGE</t>
  </si>
  <si>
    <t>MILESTONE</t>
  </si>
  <si>
    <t>אלון דלק א אקסלנס (*) (8)</t>
  </si>
  <si>
    <t>שם מסלול/קרן/קופה: אקסלנס גמל  לבני 50 ומטה (122)</t>
  </si>
  <si>
    <t>פסגות סל תל בונד 40 סד-1 (00A)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</si>
</sst>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0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9" fillId="0" borderId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43" fontId="9" fillId="0" borderId="0" xfId="4"/>
    <xf numFmtId="14" fontId="6" fillId="0" borderId="0" xfId="0" applyNumberFormat="1" applyFont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0" fillId="0" borderId="0" xfId="0" applyFill="1"/>
    <xf numFmtId="166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4" fontId="0" fillId="0" borderId="0" xfId="0" applyNumberFormat="1"/>
    <xf numFmtId="0" fontId="8" fillId="0" borderId="0" xfId="0" applyFont="1" applyFill="1" applyAlignment="1">
      <alignment horizontal="right" readingOrder="2"/>
    </xf>
    <xf numFmtId="4" fontId="4" fillId="0" borderId="0" xfId="0" applyNumberFormat="1" applyFont="1" applyAlignment="1">
      <alignment horizontal="right" readingOrder="2"/>
    </xf>
    <xf numFmtId="4" fontId="0" fillId="0" borderId="0" xfId="0" applyNumberForma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workbookViewId="0">
      <selection activeCell="Q28" sqref="Q2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1153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427876.41156506701</v>
      </c>
      <c r="D11" s="8">
        <v>0.109693050576158</v>
      </c>
      <c r="F11" s="30"/>
    </row>
    <row r="12" spans="2:6">
      <c r="B12" s="6" t="s">
        <v>9</v>
      </c>
      <c r="C12" s="7">
        <v>2742245.7208588533</v>
      </c>
      <c r="D12" s="8">
        <v>0.68376669473738527</v>
      </c>
    </row>
    <row r="13" spans="2:6">
      <c r="B13" s="6" t="s">
        <v>10</v>
      </c>
      <c r="C13" s="7">
        <v>1266887.1025066001</v>
      </c>
      <c r="D13" s="8">
        <v>0.313022307525606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403472.97468629997</v>
      </c>
      <c r="D15" s="8">
        <v>9.9690052342188099E-2</v>
      </c>
    </row>
    <row r="16" spans="2:6">
      <c r="B16" s="6" t="s">
        <v>13</v>
      </c>
      <c r="C16" s="7">
        <v>764304.69</v>
      </c>
      <c r="D16" s="8">
        <v>0.19057595301485422</v>
      </c>
    </row>
    <row r="17" spans="2:4">
      <c r="B17" s="6" t="s">
        <v>14</v>
      </c>
      <c r="C17" s="7">
        <v>171735.975101825</v>
      </c>
      <c r="D17" s="8">
        <v>4.2432503342383E-2</v>
      </c>
    </row>
    <row r="18" spans="2:4">
      <c r="B18" s="6" t="s">
        <v>15</v>
      </c>
      <c r="C18" s="7">
        <v>131030.455134128</v>
      </c>
      <c r="D18" s="8">
        <v>3.2374988537703202E-2</v>
      </c>
    </row>
    <row r="19" spans="2:4">
      <c r="B19" s="6" t="s">
        <v>16</v>
      </c>
      <c r="C19" s="7">
        <v>347.03969999999998</v>
      </c>
      <c r="D19" s="8">
        <v>8.5746525860166801E-5</v>
      </c>
    </row>
    <row r="20" spans="2:4">
      <c r="B20" s="6" t="s">
        <v>17</v>
      </c>
      <c r="C20" s="7">
        <v>-5.7249999999999996</v>
      </c>
      <c r="D20" s="8">
        <v>1.9806404623668099E-3</v>
      </c>
    </row>
    <row r="21" spans="2:4">
      <c r="B21" s="6" t="s">
        <v>18</v>
      </c>
      <c r="C21" s="7">
        <v>4473.2087300000003</v>
      </c>
      <c r="D21" s="8">
        <v>1.6975833974122001E-3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593142.80996942008</v>
      </c>
      <c r="D23" s="8">
        <v>0.14789750444136462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15014.6</v>
      </c>
      <c r="D25" s="8">
        <v>3.7098054982760199E-3</v>
      </c>
    </row>
    <row r="26" spans="2:4">
      <c r="B26" s="6" t="s">
        <v>22</v>
      </c>
      <c r="C26" s="7">
        <v>175876.79691975599</v>
      </c>
      <c r="D26" s="8">
        <v>4.3455617081513097E-2</v>
      </c>
    </row>
    <row r="27" spans="2:4">
      <c r="B27" s="6" t="s">
        <v>23</v>
      </c>
      <c r="C27" s="7">
        <v>17493.64</v>
      </c>
      <c r="D27" s="8">
        <v>4.3619608231093999E-3</v>
      </c>
    </row>
    <row r="28" spans="2:4">
      <c r="B28" s="6" t="s">
        <v>24</v>
      </c>
      <c r="C28" s="7">
        <v>358733.97033966403</v>
      </c>
      <c r="D28" s="8">
        <v>8.8635944719437906E-2</v>
      </c>
    </row>
    <row r="29" spans="2:4">
      <c r="B29" s="6" t="s">
        <v>25</v>
      </c>
      <c r="C29" s="7">
        <v>9422.7472400000006</v>
      </c>
      <c r="D29" s="8">
        <v>2.3281712146722001E-3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16601.055469999999</v>
      </c>
      <c r="D31" s="8">
        <v>6.6403673498418598E-3</v>
      </c>
    </row>
    <row r="32" spans="2:4">
      <c r="B32" s="6" t="s">
        <v>28</v>
      </c>
      <c r="C32" s="7">
        <v>0</v>
      </c>
      <c r="D32" s="8">
        <v>0</v>
      </c>
    </row>
    <row r="33" spans="2:5">
      <c r="B33" s="6" t="s">
        <v>29</v>
      </c>
      <c r="C33" s="7">
        <v>234958.866351192</v>
      </c>
      <c r="D33" s="8">
        <v>5.8053607439315799E-2</v>
      </c>
    </row>
    <row r="34" spans="2:5">
      <c r="B34" s="6" t="s">
        <v>30</v>
      </c>
      <c r="C34" s="7">
        <v>469.60647999999998</v>
      </c>
      <c r="D34" s="8">
        <v>1.16030310599686E-4</v>
      </c>
    </row>
    <row r="35" spans="2:5">
      <c r="B35" s="6" t="s">
        <v>31</v>
      </c>
      <c r="C35" s="7">
        <v>8330</v>
      </c>
      <c r="D35" s="8">
        <v>2.0581753626895999E-3</v>
      </c>
    </row>
    <row r="36" spans="2:5">
      <c r="B36" s="6" t="s">
        <v>32</v>
      </c>
      <c r="C36" s="7">
        <v>0</v>
      </c>
      <c r="D36" s="8">
        <v>0</v>
      </c>
    </row>
    <row r="37" spans="2:5">
      <c r="B37" s="6" t="s">
        <v>33</v>
      </c>
      <c r="C37" s="7">
        <v>3475.6745599999999</v>
      </c>
      <c r="D37" s="8">
        <v>8.5876923746926897E-4</v>
      </c>
    </row>
    <row r="38" spans="2:5">
      <c r="B38" s="5" t="s">
        <v>34</v>
      </c>
      <c r="C38" s="5"/>
      <c r="D38" s="5"/>
    </row>
    <row r="39" spans="2:5">
      <c r="B39" s="6" t="s">
        <v>35</v>
      </c>
      <c r="C39" s="7">
        <v>0</v>
      </c>
      <c r="D39" s="8">
        <v>0</v>
      </c>
    </row>
    <row r="40" spans="2:5">
      <c r="B40" s="6" t="s">
        <v>36</v>
      </c>
      <c r="C40" s="7">
        <v>0</v>
      </c>
      <c r="D40" s="8">
        <v>0</v>
      </c>
    </row>
    <row r="41" spans="2:5">
      <c r="B41" s="6" t="s">
        <v>37</v>
      </c>
      <c r="C41" s="7">
        <v>0</v>
      </c>
      <c r="D41" s="8">
        <v>0</v>
      </c>
    </row>
    <row r="42" spans="2:5">
      <c r="B42" s="3" t="s">
        <v>38</v>
      </c>
      <c r="C42" s="9">
        <v>4010499.1102441298</v>
      </c>
      <c r="D42" s="10">
        <v>1</v>
      </c>
      <c r="E42" s="30"/>
    </row>
    <row r="43" spans="2:5">
      <c r="B43" s="6" t="s">
        <v>39</v>
      </c>
      <c r="C43" s="19">
        <v>169871.78910374854</v>
      </c>
      <c r="D43" s="8">
        <v>0</v>
      </c>
    </row>
    <row r="45" spans="2:5">
      <c r="B45" s="5"/>
      <c r="C45" s="5" t="s">
        <v>40</v>
      </c>
      <c r="D45" s="5" t="s">
        <v>41</v>
      </c>
    </row>
    <row r="47" spans="2:5">
      <c r="C47" s="6" t="s">
        <v>42</v>
      </c>
      <c r="D47" s="11">
        <v>3.8450000000000002</v>
      </c>
    </row>
    <row r="48" spans="2:5">
      <c r="C48" s="6" t="s">
        <v>43</v>
      </c>
      <c r="D48" s="11">
        <v>3.2864</v>
      </c>
    </row>
    <row r="49" spans="3:4">
      <c r="C49" s="6" t="s">
        <v>44</v>
      </c>
      <c r="D49" s="11">
        <v>4.7252000000000001</v>
      </c>
    </row>
    <row r="50" spans="3:4">
      <c r="C50" s="6" t="s">
        <v>45</v>
      </c>
      <c r="D50" s="11">
        <v>3.7671999999999999</v>
      </c>
    </row>
    <row r="51" spans="3:4">
      <c r="C51" s="6" t="s">
        <v>46</v>
      </c>
      <c r="D51" s="11">
        <v>2.8511000000000002</v>
      </c>
    </row>
    <row r="52" spans="3:4">
      <c r="C52" s="6" t="s">
        <v>47</v>
      </c>
      <c r="D52" s="11">
        <v>4.0438000000000001</v>
      </c>
    </row>
    <row r="53" spans="3:4">
      <c r="C53" s="6" t="s">
        <v>48</v>
      </c>
      <c r="D53" s="11">
        <v>0.42270000000000002</v>
      </c>
    </row>
    <row r="54" spans="3:4">
      <c r="C54" s="6" t="s">
        <v>49</v>
      </c>
      <c r="D54" s="11">
        <v>5.4196</v>
      </c>
    </row>
    <row r="55" spans="3:4">
      <c r="C55" s="6" t="s">
        <v>50</v>
      </c>
      <c r="D55" s="11">
        <v>0.54400000000000004</v>
      </c>
    </row>
    <row r="56" spans="3:4">
      <c r="C56" s="6" t="s">
        <v>51</v>
      </c>
      <c r="D56" s="11">
        <v>0.28220000000000001</v>
      </c>
    </row>
    <row r="57" spans="3:4">
      <c r="C57" s="6" t="s">
        <v>52</v>
      </c>
      <c r="D57" s="11">
        <v>2.7768000000000002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6.9092000000000002</v>
      </c>
    </row>
    <row r="60" spans="3:4">
      <c r="C60" s="6" t="s">
        <v>55</v>
      </c>
      <c r="D60" s="11">
        <v>0.4456</v>
      </c>
    </row>
    <row r="61" spans="3:4">
      <c r="C61" s="6" t="s">
        <v>56</v>
      </c>
      <c r="D61" s="11">
        <v>5.7000000000000002E-3</v>
      </c>
    </row>
    <row r="62" spans="3:4">
      <c r="C62" s="6" t="s">
        <v>57</v>
      </c>
      <c r="D62" s="11">
        <v>0.53800000000000003</v>
      </c>
    </row>
    <row r="63" spans="3:4">
      <c r="C63" s="6" t="s">
        <v>58</v>
      </c>
      <c r="D63" s="11">
        <v>0.18540000000000001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6.25E-2</v>
      </c>
    </row>
    <row r="66" spans="3:4">
      <c r="C66" s="6" t="s">
        <v>61</v>
      </c>
      <c r="D66" s="11">
        <v>1.1814</v>
      </c>
    </row>
    <row r="67" spans="3:4">
      <c r="C67" s="6" t="s">
        <v>62</v>
      </c>
      <c r="D67" s="11">
        <v>3.4099999999999998E-2</v>
      </c>
    </row>
    <row r="68" spans="3:4">
      <c r="C68" s="6" t="s">
        <v>63</v>
      </c>
      <c r="D68" s="11">
        <v>5.6599999999999998E-2</v>
      </c>
    </row>
    <row r="69" spans="3:4">
      <c r="C69" s="6" t="s">
        <v>64</v>
      </c>
      <c r="D69" s="11">
        <v>0.1074</v>
      </c>
    </row>
    <row r="70" spans="3:4">
      <c r="C70" s="6" t="s">
        <v>65</v>
      </c>
      <c r="D70" s="11">
        <v>0.11890000000000001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2.6753999999999998</v>
      </c>
    </row>
    <row r="73" spans="3:4">
      <c r="C73" s="6" t="s">
        <v>68</v>
      </c>
      <c r="D73" s="11">
        <v>1.0899000000000001</v>
      </c>
    </row>
    <row r="74" spans="3:4">
      <c r="C74" s="6" t="s">
        <v>69</v>
      </c>
      <c r="D74" s="11">
        <v>0.49590000000000001</v>
      </c>
    </row>
    <row r="75" spans="3:4">
      <c r="C75" s="6" t="s">
        <v>70</v>
      </c>
      <c r="D75" s="11">
        <v>2.6621000000000001</v>
      </c>
    </row>
    <row r="76" spans="3:4">
      <c r="C76" s="6" t="s">
        <v>71</v>
      </c>
      <c r="D76" s="11">
        <v>0.55369999999999997</v>
      </c>
    </row>
    <row r="77" spans="3:4">
      <c r="C77" s="6" t="s">
        <v>72</v>
      </c>
      <c r="D77" s="11">
        <v>0.91879999999999995</v>
      </c>
    </row>
    <row r="78" spans="3:4">
      <c r="C78" s="6" t="s">
        <v>73</v>
      </c>
      <c r="D78" s="11">
        <v>1.3073999999999999</v>
      </c>
    </row>
    <row r="79" spans="3:4">
      <c r="C79" s="6" t="s">
        <v>74</v>
      </c>
      <c r="D79" s="11">
        <v>0.15040000000000001</v>
      </c>
    </row>
    <row r="80" spans="3:4">
      <c r="C80" s="6" t="s">
        <v>75</v>
      </c>
      <c r="D80" s="11">
        <v>13.892799999999999</v>
      </c>
    </row>
    <row r="81" spans="2:4">
      <c r="C81" s="6" t="s">
        <v>76</v>
      </c>
      <c r="D81" s="11">
        <v>3.2000999999999999</v>
      </c>
    </row>
    <row r="82" spans="2:4">
      <c r="C82" s="6" t="s">
        <v>77</v>
      </c>
      <c r="D82" s="11">
        <v>0.55159999999999998</v>
      </c>
    </row>
    <row r="83" spans="2:4">
      <c r="C83" s="6" t="s">
        <v>78</v>
      </c>
      <c r="D83" s="11">
        <v>0.94030000000000002</v>
      </c>
    </row>
    <row r="84" spans="2:4">
      <c r="C84" s="6" t="s">
        <v>79</v>
      </c>
      <c r="D84" s="11">
        <v>0.8952</v>
      </c>
    </row>
    <row r="85" spans="2:4">
      <c r="C85" s="6" t="s">
        <v>80</v>
      </c>
      <c r="D85" s="11">
        <v>2.5499999999999998E-2</v>
      </c>
    </row>
    <row r="86" spans="2:4">
      <c r="C86" s="6" t="s">
        <v>81</v>
      </c>
      <c r="D86" s="11">
        <v>0.20780000000000001</v>
      </c>
    </row>
    <row r="87" spans="2:4">
      <c r="C87" s="6" t="s">
        <v>82</v>
      </c>
      <c r="D87" s="11">
        <v>2.87E-2</v>
      </c>
    </row>
    <row r="88" spans="2:4">
      <c r="C88" s="6" t="s">
        <v>83</v>
      </c>
      <c r="D88" s="11">
        <v>2.0777999999999999</v>
      </c>
    </row>
    <row r="89" spans="2:4">
      <c r="C89" s="6" t="s">
        <v>84</v>
      </c>
      <c r="D89" s="11">
        <v>0.14940000000000001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1153</v>
      </c>
    </row>
    <row r="4" spans="2:12" ht="15.75">
      <c r="B4" s="1" t="s">
        <v>2</v>
      </c>
    </row>
    <row r="6" spans="2:12" ht="15.75">
      <c r="B6" s="2" t="s">
        <v>161</v>
      </c>
    </row>
    <row r="7" spans="2:12" ht="15.75">
      <c r="B7" s="2" t="s">
        <v>674</v>
      </c>
    </row>
    <row r="8" spans="2:12">
      <c r="B8" s="3" t="s">
        <v>87</v>
      </c>
      <c r="C8" s="3" t="s">
        <v>88</v>
      </c>
      <c r="D8" s="3" t="s">
        <v>163</v>
      </c>
      <c r="E8" s="3" t="s">
        <v>211</v>
      </c>
      <c r="F8" s="3" t="s">
        <v>92</v>
      </c>
      <c r="G8" s="3" t="s">
        <v>166</v>
      </c>
      <c r="H8" s="3" t="s">
        <v>41</v>
      </c>
      <c r="I8" s="3" t="s">
        <v>95</v>
      </c>
      <c r="J8" s="3" t="s">
        <v>167</v>
      </c>
      <c r="K8" s="3" t="s">
        <v>168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171</v>
      </c>
      <c r="H9" s="4" t="s">
        <v>172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675</v>
      </c>
      <c r="C11" s="12"/>
      <c r="D11" s="3"/>
      <c r="E11" s="3"/>
      <c r="F11" s="3"/>
      <c r="G11" s="9">
        <v>0</v>
      </c>
      <c r="I11" s="9">
        <v>-5.72</v>
      </c>
      <c r="K11" s="10">
        <v>1</v>
      </c>
      <c r="L11" s="10">
        <v>2E-3</v>
      </c>
    </row>
    <row r="12" spans="2:12">
      <c r="B12" s="3" t="s">
        <v>676</v>
      </c>
      <c r="C12" s="12"/>
      <c r="D12" s="3"/>
      <c r="E12" s="3"/>
      <c r="F12" s="3"/>
      <c r="G12" s="9">
        <v>0</v>
      </c>
      <c r="I12" s="9">
        <v>-5.72</v>
      </c>
      <c r="K12" s="10">
        <v>1</v>
      </c>
      <c r="L12" s="10">
        <v>2E-3</v>
      </c>
    </row>
    <row r="13" spans="2:12">
      <c r="B13" s="13" t="s">
        <v>677</v>
      </c>
      <c r="C13" s="14"/>
      <c r="D13" s="13"/>
      <c r="E13" s="13"/>
      <c r="F13" s="13"/>
      <c r="G13" s="15">
        <v>0</v>
      </c>
      <c r="I13" s="15">
        <v>-5.72</v>
      </c>
      <c r="K13" s="16">
        <v>1</v>
      </c>
      <c r="L13" s="16">
        <v>2E-3</v>
      </c>
    </row>
    <row r="14" spans="2:12">
      <c r="B14" s="6" t="s">
        <v>678</v>
      </c>
      <c r="C14" s="17">
        <v>81817900</v>
      </c>
      <c r="D14" s="6" t="s">
        <v>177</v>
      </c>
      <c r="E14" s="6" t="s">
        <v>679</v>
      </c>
      <c r="F14" s="6" t="s">
        <v>107</v>
      </c>
      <c r="G14" s="7">
        <v>-1085</v>
      </c>
      <c r="H14" s="7">
        <v>284000</v>
      </c>
      <c r="I14" s="7">
        <v>-3081.4</v>
      </c>
      <c r="K14" s="8">
        <v>0.38440000000000002</v>
      </c>
      <c r="L14" s="8">
        <v>8.0000000000000004E-4</v>
      </c>
    </row>
    <row r="15" spans="2:12">
      <c r="B15" s="6" t="s">
        <v>680</v>
      </c>
      <c r="C15" s="17">
        <v>81818486</v>
      </c>
      <c r="D15" s="6" t="s">
        <v>177</v>
      </c>
      <c r="E15" s="6" t="s">
        <v>679</v>
      </c>
      <c r="F15" s="6" t="s">
        <v>107</v>
      </c>
      <c r="G15" s="7">
        <v>1085</v>
      </c>
      <c r="H15" s="7">
        <v>83700</v>
      </c>
      <c r="I15" s="7">
        <v>908.14</v>
      </c>
      <c r="K15" s="8">
        <v>0.1133</v>
      </c>
      <c r="L15" s="8">
        <v>2.0000000000000001E-4</v>
      </c>
    </row>
    <row r="16" spans="2:12">
      <c r="B16" s="6" t="s">
        <v>681</v>
      </c>
      <c r="C16" s="17">
        <v>81823031</v>
      </c>
      <c r="D16" s="6" t="s">
        <v>177</v>
      </c>
      <c r="E16" s="6" t="s">
        <v>679</v>
      </c>
      <c r="F16" s="6" t="s">
        <v>107</v>
      </c>
      <c r="G16" s="7">
        <v>1279</v>
      </c>
      <c r="H16" s="7">
        <v>35000</v>
      </c>
      <c r="I16" s="7">
        <v>447.65</v>
      </c>
      <c r="K16" s="8">
        <v>5.5800000000000002E-2</v>
      </c>
      <c r="L16" s="8">
        <v>1E-4</v>
      </c>
    </row>
    <row r="17" spans="2:12">
      <c r="B17" s="6" t="s">
        <v>682</v>
      </c>
      <c r="C17" s="17">
        <v>81823304</v>
      </c>
      <c r="D17" s="6" t="s">
        <v>177</v>
      </c>
      <c r="E17" s="6" t="s">
        <v>679</v>
      </c>
      <c r="F17" s="6" t="s">
        <v>107</v>
      </c>
      <c r="G17" s="7">
        <v>-1279</v>
      </c>
      <c r="H17" s="7">
        <v>70000</v>
      </c>
      <c r="I17" s="7">
        <v>-895.3</v>
      </c>
      <c r="K17" s="8">
        <v>0.11169999999999999</v>
      </c>
      <c r="L17" s="8">
        <v>2.0000000000000001E-4</v>
      </c>
    </row>
    <row r="18" spans="2:12">
      <c r="B18" s="6" t="s">
        <v>683</v>
      </c>
      <c r="C18" s="17">
        <v>81820086</v>
      </c>
      <c r="D18" s="6" t="s">
        <v>177</v>
      </c>
      <c r="E18" s="6" t="s">
        <v>679</v>
      </c>
      <c r="F18" s="6" t="s">
        <v>107</v>
      </c>
      <c r="G18" s="7">
        <v>1142</v>
      </c>
      <c r="H18" s="7">
        <v>232000</v>
      </c>
      <c r="I18" s="7">
        <v>2649.44</v>
      </c>
      <c r="K18" s="8">
        <v>0.33050000000000002</v>
      </c>
      <c r="L18" s="8">
        <v>6.9999999999999999E-4</v>
      </c>
    </row>
    <row r="19" spans="2:12">
      <c r="B19" s="6" t="s">
        <v>684</v>
      </c>
      <c r="C19" s="17">
        <v>81820300</v>
      </c>
      <c r="D19" s="6" t="s">
        <v>177</v>
      </c>
      <c r="E19" s="6" t="s">
        <v>679</v>
      </c>
      <c r="F19" s="6" t="s">
        <v>107</v>
      </c>
      <c r="G19" s="7">
        <v>-1142</v>
      </c>
      <c r="H19" s="7">
        <v>3000</v>
      </c>
      <c r="I19" s="7">
        <v>-34.26</v>
      </c>
      <c r="K19" s="8">
        <v>4.3E-3</v>
      </c>
      <c r="L19" s="8">
        <v>0</v>
      </c>
    </row>
    <row r="20" spans="2:12">
      <c r="B20" s="13" t="s">
        <v>685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686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687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688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677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689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686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690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687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160</v>
      </c>
      <c r="C31" s="17"/>
      <c r="D31" s="6"/>
      <c r="E31" s="6"/>
      <c r="F31" s="6"/>
    </row>
    <row r="35" spans="2:2">
      <c r="B35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1153</v>
      </c>
    </row>
    <row r="4" spans="2:11" ht="15.75">
      <c r="B4" s="1" t="s">
        <v>2</v>
      </c>
    </row>
    <row r="6" spans="2:11" ht="15.75">
      <c r="B6" s="2" t="s">
        <v>161</v>
      </c>
    </row>
    <row r="7" spans="2:11" ht="15.75">
      <c r="B7" s="2" t="s">
        <v>691</v>
      </c>
    </row>
    <row r="8" spans="2:11">
      <c r="B8" s="3" t="s">
        <v>87</v>
      </c>
      <c r="C8" s="3" t="s">
        <v>88</v>
      </c>
      <c r="D8" s="3" t="s">
        <v>163</v>
      </c>
      <c r="E8" s="3" t="s">
        <v>211</v>
      </c>
      <c r="F8" s="3" t="s">
        <v>92</v>
      </c>
      <c r="G8" s="3" t="s">
        <v>166</v>
      </c>
      <c r="H8" s="3" t="s">
        <v>41</v>
      </c>
      <c r="I8" s="3" t="s">
        <v>95</v>
      </c>
      <c r="J8" s="3" t="s">
        <v>168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171</v>
      </c>
      <c r="H9" s="4" t="s">
        <v>172</v>
      </c>
      <c r="I9" s="4" t="s">
        <v>99</v>
      </c>
      <c r="J9" s="4" t="s">
        <v>98</v>
      </c>
      <c r="K9" s="4" t="s">
        <v>98</v>
      </c>
    </row>
    <row r="11" spans="2:11">
      <c r="B11" s="3" t="s">
        <v>692</v>
      </c>
      <c r="C11" s="12"/>
      <c r="D11" s="3"/>
      <c r="E11" s="3"/>
      <c r="F11" s="3"/>
      <c r="G11" s="9">
        <v>881</v>
      </c>
      <c r="I11" s="9">
        <v>4473.21</v>
      </c>
      <c r="J11" s="10">
        <v>1</v>
      </c>
      <c r="K11" s="10">
        <v>1.6999999999999999E-3</v>
      </c>
    </row>
    <row r="12" spans="2:11">
      <c r="B12" s="3" t="s">
        <v>693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694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695</v>
      </c>
      <c r="C14" s="12"/>
      <c r="D14" s="3"/>
      <c r="E14" s="3"/>
      <c r="F14" s="3"/>
      <c r="G14" s="9">
        <v>881</v>
      </c>
      <c r="I14" s="9">
        <v>4473.21</v>
      </c>
      <c r="J14" s="10">
        <v>1</v>
      </c>
      <c r="K14" s="10">
        <v>1.6999999999999999E-3</v>
      </c>
    </row>
    <row r="15" spans="2:11">
      <c r="B15" s="13" t="s">
        <v>696</v>
      </c>
      <c r="C15" s="14"/>
      <c r="D15" s="13"/>
      <c r="E15" s="13"/>
      <c r="F15" s="13"/>
      <c r="G15" s="15">
        <v>881</v>
      </c>
      <c r="I15" s="15">
        <v>4473.21</v>
      </c>
      <c r="J15" s="16">
        <v>1</v>
      </c>
      <c r="K15" s="16">
        <v>1.6999999999999999E-3</v>
      </c>
    </row>
    <row r="16" spans="2:11">
      <c r="B16" s="6" t="s">
        <v>697</v>
      </c>
      <c r="C16" s="17" t="s">
        <v>698</v>
      </c>
      <c r="D16" s="6" t="s">
        <v>325</v>
      </c>
      <c r="E16" s="6" t="s">
        <v>679</v>
      </c>
      <c r="F16" s="6" t="s">
        <v>47</v>
      </c>
      <c r="G16" s="7">
        <v>397</v>
      </c>
      <c r="H16" s="7">
        <v>1146500</v>
      </c>
      <c r="I16" s="7">
        <v>4068.54</v>
      </c>
      <c r="J16" s="8">
        <v>0.59219999999999995</v>
      </c>
      <c r="K16" s="8">
        <v>1E-3</v>
      </c>
    </row>
    <row r="17" spans="2:11">
      <c r="B17" s="6" t="s">
        <v>699</v>
      </c>
      <c r="C17" s="17" t="s">
        <v>700</v>
      </c>
      <c r="D17" s="6" t="s">
        <v>325</v>
      </c>
      <c r="E17" s="6" t="s">
        <v>679</v>
      </c>
      <c r="F17" s="6" t="s">
        <v>43</v>
      </c>
      <c r="G17" s="7">
        <v>69</v>
      </c>
      <c r="H17" s="7">
        <v>151800</v>
      </c>
      <c r="I17" s="7">
        <v>1325.63</v>
      </c>
      <c r="J17" s="8">
        <v>0.19289999999999999</v>
      </c>
      <c r="K17" s="8">
        <v>2.9999999999999997E-4</v>
      </c>
    </row>
    <row r="18" spans="2:11">
      <c r="B18" s="6" t="s">
        <v>701</v>
      </c>
      <c r="C18" s="17" t="s">
        <v>702</v>
      </c>
      <c r="D18" s="6" t="s">
        <v>325</v>
      </c>
      <c r="E18" s="6" t="s">
        <v>679</v>
      </c>
      <c r="F18" s="6" t="s">
        <v>47</v>
      </c>
      <c r="G18" s="7">
        <v>153</v>
      </c>
      <c r="H18" s="7">
        <v>327700</v>
      </c>
      <c r="I18" s="7">
        <v>274.8</v>
      </c>
      <c r="J18" s="8">
        <v>0.04</v>
      </c>
      <c r="K18" s="8">
        <v>1E-4</v>
      </c>
    </row>
    <row r="19" spans="2:11">
      <c r="B19" s="6" t="s">
        <v>703</v>
      </c>
      <c r="C19" s="17" t="s">
        <v>704</v>
      </c>
      <c r="D19" s="6" t="s">
        <v>325</v>
      </c>
      <c r="E19" s="6" t="s">
        <v>679</v>
      </c>
      <c r="F19" s="6" t="s">
        <v>42</v>
      </c>
      <c r="G19" s="7">
        <v>197</v>
      </c>
      <c r="H19" s="7">
        <v>223625</v>
      </c>
      <c r="I19" s="7">
        <v>-1198.69</v>
      </c>
      <c r="J19" s="8">
        <v>0.17449999999999999</v>
      </c>
      <c r="K19" s="8">
        <v>2.9999999999999997E-4</v>
      </c>
    </row>
    <row r="20" spans="2:11">
      <c r="B20" s="6" t="s">
        <v>705</v>
      </c>
      <c r="C20" s="17" t="s">
        <v>706</v>
      </c>
      <c r="D20" s="6" t="s">
        <v>325</v>
      </c>
      <c r="E20" s="6" t="s">
        <v>679</v>
      </c>
      <c r="F20" s="6" t="s">
        <v>42</v>
      </c>
      <c r="G20" s="7">
        <v>65</v>
      </c>
      <c r="H20" s="7">
        <v>48910</v>
      </c>
      <c r="I20" s="7">
        <v>2.93</v>
      </c>
      <c r="J20" s="8">
        <v>4.0000000000000002E-4</v>
      </c>
      <c r="K20" s="8">
        <v>0</v>
      </c>
    </row>
    <row r="23" spans="2:11">
      <c r="B23" s="6" t="s">
        <v>160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1153</v>
      </c>
    </row>
    <row r="4" spans="2:17" ht="15.75">
      <c r="B4" s="1" t="s">
        <v>2</v>
      </c>
    </row>
    <row r="6" spans="2:17" ht="15.75">
      <c r="B6" s="2" t="s">
        <v>161</v>
      </c>
    </row>
    <row r="7" spans="2:17" ht="15.75">
      <c r="B7" s="2" t="s">
        <v>707</v>
      </c>
    </row>
    <row r="8" spans="2:17">
      <c r="B8" s="3" t="s">
        <v>87</v>
      </c>
      <c r="C8" s="3" t="s">
        <v>88</v>
      </c>
      <c r="D8" s="3" t="s">
        <v>708</v>
      </c>
      <c r="E8" s="3" t="s">
        <v>90</v>
      </c>
      <c r="F8" s="3" t="s">
        <v>91</v>
      </c>
      <c r="G8" s="3" t="s">
        <v>164</v>
      </c>
      <c r="H8" s="3" t="s">
        <v>165</v>
      </c>
      <c r="I8" s="3" t="s">
        <v>92</v>
      </c>
      <c r="J8" s="3" t="s">
        <v>93</v>
      </c>
      <c r="K8" s="3" t="s">
        <v>94</v>
      </c>
      <c r="L8" s="3" t="s">
        <v>166</v>
      </c>
      <c r="M8" s="3" t="s">
        <v>41</v>
      </c>
      <c r="N8" s="3" t="s">
        <v>95</v>
      </c>
      <c r="O8" s="3" t="s">
        <v>167</v>
      </c>
      <c r="P8" s="3" t="s">
        <v>168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169</v>
      </c>
      <c r="H9" s="4" t="s">
        <v>170</v>
      </c>
      <c r="I9" s="4"/>
      <c r="J9" s="4" t="s">
        <v>98</v>
      </c>
      <c r="K9" s="4" t="s">
        <v>98</v>
      </c>
      <c r="L9" s="4" t="s">
        <v>171</v>
      </c>
      <c r="M9" s="4" t="s">
        <v>172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709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710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711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713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714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715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716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717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711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712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713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714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715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716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160</v>
      </c>
      <c r="C28" s="17"/>
      <c r="D28" s="6"/>
      <c r="E28" s="6"/>
      <c r="F28" s="6"/>
      <c r="G28" s="6"/>
      <c r="I28" s="6"/>
    </row>
    <row r="32" spans="2:17">
      <c r="B32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1153</v>
      </c>
    </row>
    <row r="4" spans="2:16" ht="15.75">
      <c r="B4" s="1" t="s">
        <v>2</v>
      </c>
    </row>
    <row r="6" spans="2:16" ht="15.75">
      <c r="B6" s="2" t="s">
        <v>718</v>
      </c>
    </row>
    <row r="7" spans="2:16" ht="15.75">
      <c r="B7" s="2" t="s">
        <v>162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164</v>
      </c>
      <c r="G8" s="3" t="s">
        <v>165</v>
      </c>
      <c r="H8" s="3" t="s">
        <v>92</v>
      </c>
      <c r="I8" s="3" t="s">
        <v>93</v>
      </c>
      <c r="J8" s="3" t="s">
        <v>94</v>
      </c>
      <c r="K8" s="3" t="s">
        <v>166</v>
      </c>
      <c r="L8" s="3" t="s">
        <v>41</v>
      </c>
      <c r="M8" s="3" t="s">
        <v>719</v>
      </c>
      <c r="N8" s="3" t="s">
        <v>167</v>
      </c>
      <c r="O8" s="3" t="s">
        <v>168</v>
      </c>
      <c r="P8" s="3" t="s">
        <v>97</v>
      </c>
    </row>
    <row r="9" spans="2:16" ht="13.5" thickBot="1">
      <c r="B9" s="4"/>
      <c r="C9" s="4"/>
      <c r="D9" s="4"/>
      <c r="E9" s="4"/>
      <c r="F9" s="4" t="s">
        <v>169</v>
      </c>
      <c r="G9" s="4" t="s">
        <v>170</v>
      </c>
      <c r="H9" s="4"/>
      <c r="I9" s="4" t="s">
        <v>98</v>
      </c>
      <c r="J9" s="4" t="s">
        <v>98</v>
      </c>
      <c r="K9" s="4" t="s">
        <v>171</v>
      </c>
      <c r="L9" s="4" t="s">
        <v>172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173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720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721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724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725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726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727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160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M27" sqref="M27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1153</v>
      </c>
    </row>
    <row r="4" spans="2:19" ht="15.75">
      <c r="B4" s="1" t="s">
        <v>2</v>
      </c>
    </row>
    <row r="6" spans="2:19" ht="15.75">
      <c r="B6" s="2" t="s">
        <v>718</v>
      </c>
    </row>
    <row r="7" spans="2:19" ht="15.75">
      <c r="B7" s="2" t="s">
        <v>209</v>
      </c>
    </row>
    <row r="8" spans="2:19">
      <c r="B8" s="3" t="s">
        <v>87</v>
      </c>
      <c r="C8" s="3" t="s">
        <v>88</v>
      </c>
      <c r="D8" s="3" t="s">
        <v>210</v>
      </c>
      <c r="E8" s="3" t="s">
        <v>89</v>
      </c>
      <c r="F8" s="3" t="s">
        <v>211</v>
      </c>
      <c r="G8" s="3" t="s">
        <v>90</v>
      </c>
      <c r="H8" s="3" t="s">
        <v>91</v>
      </c>
      <c r="I8" s="3" t="s">
        <v>164</v>
      </c>
      <c r="J8" s="3" t="s">
        <v>165</v>
      </c>
      <c r="K8" s="3" t="s">
        <v>92</v>
      </c>
      <c r="L8" s="3" t="s">
        <v>93</v>
      </c>
      <c r="M8" s="3" t="s">
        <v>94</v>
      </c>
      <c r="N8" s="3" t="s">
        <v>166</v>
      </c>
      <c r="O8" s="3" t="s">
        <v>41</v>
      </c>
      <c r="P8" s="3" t="s">
        <v>719</v>
      </c>
      <c r="Q8" s="3" t="s">
        <v>167</v>
      </c>
      <c r="R8" s="3" t="s">
        <v>168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169</v>
      </c>
      <c r="J9" s="4" t="s">
        <v>170</v>
      </c>
      <c r="K9" s="4"/>
      <c r="L9" s="4" t="s">
        <v>98</v>
      </c>
      <c r="M9" s="4" t="s">
        <v>98</v>
      </c>
      <c r="N9" s="4" t="s">
        <v>171</v>
      </c>
      <c r="O9" s="4" t="s">
        <v>172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728</v>
      </c>
      <c r="C11" s="12"/>
      <c r="D11" s="3"/>
      <c r="E11" s="3"/>
      <c r="F11" s="3"/>
      <c r="G11" s="3"/>
      <c r="H11" s="3"/>
      <c r="I11" s="3"/>
      <c r="J11" s="12">
        <v>3.09</v>
      </c>
      <c r="K11" s="3"/>
      <c r="M11" s="10">
        <v>2.41E-2</v>
      </c>
      <c r="N11" s="9">
        <v>14800000</v>
      </c>
      <c r="P11" s="9">
        <v>15014.6</v>
      </c>
      <c r="R11" s="10">
        <v>1</v>
      </c>
      <c r="S11" s="10">
        <v>3.7000000000000002E-3</v>
      </c>
    </row>
    <row r="12" spans="2:19">
      <c r="B12" s="3" t="s">
        <v>729</v>
      </c>
      <c r="C12" s="12"/>
      <c r="D12" s="3"/>
      <c r="E12" s="3"/>
      <c r="F12" s="3"/>
      <c r="G12" s="3"/>
      <c r="H12" s="3"/>
      <c r="I12" s="3"/>
      <c r="J12" s="12">
        <v>3.09</v>
      </c>
      <c r="K12" s="3"/>
      <c r="M12" s="10">
        <v>2.41E-2</v>
      </c>
      <c r="N12" s="9">
        <v>14800000</v>
      </c>
      <c r="P12" s="9">
        <v>15014.6</v>
      </c>
      <c r="R12" s="10">
        <v>1</v>
      </c>
      <c r="S12" s="10">
        <v>3.7000000000000002E-3</v>
      </c>
    </row>
    <row r="13" spans="2:19">
      <c r="B13" s="13" t="s">
        <v>730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731</v>
      </c>
      <c r="C14" s="14"/>
      <c r="D14" s="13"/>
      <c r="E14" s="13"/>
      <c r="F14" s="13"/>
      <c r="G14" s="13"/>
      <c r="H14" s="13"/>
      <c r="I14" s="13"/>
      <c r="J14" s="14">
        <v>3.09</v>
      </c>
      <c r="K14" s="13"/>
      <c r="M14" s="16">
        <v>2.41E-2</v>
      </c>
      <c r="N14" s="15">
        <v>14800000</v>
      </c>
      <c r="P14" s="15">
        <v>15014.6</v>
      </c>
      <c r="R14" s="16">
        <v>1</v>
      </c>
      <c r="S14" s="16">
        <v>3.7000000000000002E-3</v>
      </c>
    </row>
    <row r="15" spans="2:19">
      <c r="B15" s="6" t="s">
        <v>732</v>
      </c>
      <c r="C15" s="17">
        <v>99103459</v>
      </c>
      <c r="D15" s="6"/>
      <c r="E15" s="6">
        <v>1420</v>
      </c>
      <c r="F15" s="6" t="s">
        <v>240</v>
      </c>
      <c r="G15" s="6" t="s">
        <v>235</v>
      </c>
      <c r="H15" s="6" t="s">
        <v>106</v>
      </c>
      <c r="I15" s="20">
        <v>42159</v>
      </c>
      <c r="J15" s="17">
        <v>3.09</v>
      </c>
      <c r="K15" s="6" t="s">
        <v>107</v>
      </c>
      <c r="L15" s="18">
        <v>4.0000000000000001E-3</v>
      </c>
      <c r="M15" s="8">
        <v>2.41E-2</v>
      </c>
      <c r="N15" s="7">
        <v>14800000</v>
      </c>
      <c r="O15" s="7">
        <v>101.45</v>
      </c>
      <c r="P15" s="7">
        <v>15014.6</v>
      </c>
      <c r="R15" s="8">
        <v>1</v>
      </c>
      <c r="S15" s="8">
        <v>3.7000000000000002E-3</v>
      </c>
    </row>
    <row r="16" spans="2:19">
      <c r="B16" s="13" t="s">
        <v>216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733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734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735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736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160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8"/>
  <sheetViews>
    <sheetView rightToLeft="1" topLeftCell="A7" workbookViewId="0">
      <selection activeCell="A7" sqref="A1:XFD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1153</v>
      </c>
    </row>
    <row r="4" spans="2:19" ht="15.75">
      <c r="B4" s="1" t="s">
        <v>2</v>
      </c>
    </row>
    <row r="6" spans="2:19" ht="15.75">
      <c r="B6" s="2" t="s">
        <v>718</v>
      </c>
    </row>
    <row r="7" spans="2:19" ht="15.75">
      <c r="B7" s="2" t="s">
        <v>221</v>
      </c>
    </row>
    <row r="8" spans="2:19">
      <c r="B8" s="3" t="s">
        <v>87</v>
      </c>
      <c r="C8" s="3" t="s">
        <v>88</v>
      </c>
      <c r="D8" s="3" t="s">
        <v>210</v>
      </c>
      <c r="E8" s="3" t="s">
        <v>89</v>
      </c>
      <c r="F8" s="3" t="s">
        <v>211</v>
      </c>
      <c r="G8" s="3" t="s">
        <v>90</v>
      </c>
      <c r="H8" s="3" t="s">
        <v>91</v>
      </c>
      <c r="I8" s="3" t="s">
        <v>164</v>
      </c>
      <c r="J8" s="3" t="s">
        <v>165</v>
      </c>
      <c r="K8" s="3" t="s">
        <v>92</v>
      </c>
      <c r="L8" s="3" t="s">
        <v>93</v>
      </c>
      <c r="M8" s="3" t="s">
        <v>94</v>
      </c>
      <c r="N8" s="3" t="s">
        <v>166</v>
      </c>
      <c r="O8" s="3" t="s">
        <v>41</v>
      </c>
      <c r="P8" s="3" t="s">
        <v>719</v>
      </c>
      <c r="Q8" s="3" t="s">
        <v>167</v>
      </c>
      <c r="R8" s="3" t="s">
        <v>168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169</v>
      </c>
      <c r="J9" s="4" t="s">
        <v>170</v>
      </c>
      <c r="K9" s="4"/>
      <c r="L9" s="4" t="s">
        <v>98</v>
      </c>
      <c r="M9" s="4" t="s">
        <v>98</v>
      </c>
      <c r="N9" s="4" t="s">
        <v>171</v>
      </c>
      <c r="O9" s="4" t="s">
        <v>172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737</v>
      </c>
      <c r="C11" s="12"/>
      <c r="D11" s="3"/>
      <c r="E11" s="3"/>
      <c r="F11" s="3"/>
      <c r="G11" s="3"/>
      <c r="H11" s="3"/>
      <c r="I11" s="3"/>
      <c r="J11" s="12">
        <v>3.7</v>
      </c>
      <c r="K11" s="3"/>
      <c r="M11" s="10">
        <v>2.6100000000000002E-2</v>
      </c>
      <c r="N11" s="9">
        <v>145117043.59</v>
      </c>
      <c r="P11" s="9">
        <v>175876.8</v>
      </c>
      <c r="R11" s="10">
        <v>1</v>
      </c>
      <c r="S11" s="10">
        <v>4.3499999999999997E-2</v>
      </c>
    </row>
    <row r="12" spans="2:19">
      <c r="B12" s="3" t="s">
        <v>738</v>
      </c>
      <c r="C12" s="12"/>
      <c r="D12" s="3"/>
      <c r="E12" s="3"/>
      <c r="F12" s="3"/>
      <c r="G12" s="3"/>
      <c r="H12" s="3"/>
      <c r="I12" s="3"/>
      <c r="J12" s="12">
        <v>3.7</v>
      </c>
      <c r="K12" s="3"/>
      <c r="M12" s="10">
        <v>2.6100000000000002E-2</v>
      </c>
      <c r="N12" s="9">
        <v>145117043.59</v>
      </c>
      <c r="P12" s="9">
        <v>175876.8</v>
      </c>
      <c r="R12" s="10">
        <v>1</v>
      </c>
      <c r="S12" s="10">
        <v>4.3499999999999997E-2</v>
      </c>
    </row>
    <row r="13" spans="2:19">
      <c r="B13" s="13" t="s">
        <v>739</v>
      </c>
      <c r="C13" s="14"/>
      <c r="D13" s="13"/>
      <c r="E13" s="13"/>
      <c r="F13" s="13"/>
      <c r="G13" s="13"/>
      <c r="H13" s="13"/>
      <c r="I13" s="13"/>
      <c r="J13" s="14">
        <v>3.61</v>
      </c>
      <c r="K13" s="13"/>
      <c r="M13" s="16">
        <v>2.4299999999999999E-2</v>
      </c>
      <c r="N13" s="15">
        <v>139974671.69</v>
      </c>
      <c r="P13" s="15">
        <v>163454.39999999999</v>
      </c>
      <c r="R13" s="16">
        <v>0.9294</v>
      </c>
      <c r="S13" s="16">
        <v>4.0399999999999998E-2</v>
      </c>
    </row>
    <row r="14" spans="2:19">
      <c r="B14" s="6" t="s">
        <v>740</v>
      </c>
      <c r="C14" s="17">
        <v>306620394</v>
      </c>
      <c r="D14" s="6"/>
      <c r="E14" s="6">
        <v>662</v>
      </c>
      <c r="F14" s="6" t="s">
        <v>226</v>
      </c>
      <c r="G14" s="6" t="s">
        <v>235</v>
      </c>
      <c r="H14" s="6" t="s">
        <v>106</v>
      </c>
      <c r="I14" s="6" t="s">
        <v>741</v>
      </c>
      <c r="J14" s="17">
        <v>4</v>
      </c>
      <c r="K14" s="6" t="s">
        <v>107</v>
      </c>
      <c r="L14" s="18">
        <v>0.05</v>
      </c>
      <c r="M14" s="8">
        <v>1.2E-2</v>
      </c>
      <c r="N14" s="7">
        <v>2739135.2</v>
      </c>
      <c r="O14" s="7">
        <v>147.32</v>
      </c>
      <c r="P14" s="7">
        <v>4035.29</v>
      </c>
      <c r="R14" s="8">
        <v>2.29E-2</v>
      </c>
      <c r="S14" s="8">
        <v>1E-3</v>
      </c>
    </row>
    <row r="15" spans="2:19">
      <c r="B15" s="6" t="s">
        <v>742</v>
      </c>
      <c r="C15" s="17">
        <v>306020215</v>
      </c>
      <c r="D15" s="6"/>
      <c r="E15" s="6">
        <v>604</v>
      </c>
      <c r="F15" s="6" t="s">
        <v>226</v>
      </c>
      <c r="G15" s="6" t="s">
        <v>235</v>
      </c>
      <c r="H15" s="6" t="s">
        <v>106</v>
      </c>
      <c r="I15" s="6" t="s">
        <v>743</v>
      </c>
      <c r="J15" s="17">
        <v>1.1599999999999999</v>
      </c>
      <c r="K15" s="6" t="s">
        <v>107</v>
      </c>
      <c r="L15" s="18">
        <v>5.0999999999999997E-2</v>
      </c>
      <c r="M15" s="8">
        <v>1.11E-2</v>
      </c>
      <c r="N15" s="7">
        <v>400000</v>
      </c>
      <c r="O15" s="7">
        <v>150.06</v>
      </c>
      <c r="P15" s="7">
        <v>600.24</v>
      </c>
      <c r="R15" s="8">
        <v>3.3999999999999998E-3</v>
      </c>
      <c r="S15" s="8">
        <v>1E-4</v>
      </c>
    </row>
    <row r="16" spans="2:19">
      <c r="B16" s="6" t="s">
        <v>744</v>
      </c>
      <c r="C16" s="17">
        <v>306040114</v>
      </c>
      <c r="D16" s="6"/>
      <c r="E16" s="6">
        <v>604</v>
      </c>
      <c r="F16" s="6" t="s">
        <v>226</v>
      </c>
      <c r="G16" s="6" t="s">
        <v>235</v>
      </c>
      <c r="H16" s="6" t="s">
        <v>106</v>
      </c>
      <c r="I16" s="6" t="s">
        <v>745</v>
      </c>
      <c r="J16" s="17">
        <v>4.47</v>
      </c>
      <c r="K16" s="6" t="s">
        <v>107</v>
      </c>
      <c r="L16" s="18">
        <v>6.6000000000000003E-2</v>
      </c>
      <c r="M16" s="8">
        <v>1.29E-2</v>
      </c>
      <c r="N16" s="7">
        <v>1650000</v>
      </c>
      <c r="O16" s="7">
        <v>159.34</v>
      </c>
      <c r="P16" s="7">
        <v>2629.11</v>
      </c>
      <c r="R16" s="8">
        <v>1.49E-2</v>
      </c>
      <c r="S16" s="8">
        <v>5.9999999999999995E-4</v>
      </c>
    </row>
    <row r="17" spans="2:19">
      <c r="B17" s="6" t="s">
        <v>746</v>
      </c>
      <c r="C17" s="17">
        <v>1106822</v>
      </c>
      <c r="D17" s="6"/>
      <c r="E17" s="6">
        <v>1486</v>
      </c>
      <c r="F17" s="6" t="s">
        <v>294</v>
      </c>
      <c r="G17" s="6" t="s">
        <v>235</v>
      </c>
      <c r="H17" s="6" t="s">
        <v>106</v>
      </c>
      <c r="I17" s="6" t="s">
        <v>747</v>
      </c>
      <c r="J17" s="17">
        <v>4.0999999999999996</v>
      </c>
      <c r="K17" s="6" t="s">
        <v>107</v>
      </c>
      <c r="L17" s="18">
        <v>4.9000000000000002E-2</v>
      </c>
      <c r="M17" s="8">
        <v>1.1900000000000001E-2</v>
      </c>
      <c r="N17" s="7">
        <v>3996766.25</v>
      </c>
      <c r="O17" s="7">
        <v>139.54</v>
      </c>
      <c r="P17" s="7">
        <v>5577.09</v>
      </c>
      <c r="Q17" s="8">
        <v>1.24E-2</v>
      </c>
      <c r="R17" s="8">
        <v>3.1699999999999999E-2</v>
      </c>
      <c r="S17" s="8">
        <v>1.4E-3</v>
      </c>
    </row>
    <row r="18" spans="2:19">
      <c r="B18" s="6" t="s">
        <v>748</v>
      </c>
      <c r="C18" s="17">
        <v>306620485</v>
      </c>
      <c r="D18" s="6"/>
      <c r="E18" s="6">
        <v>662</v>
      </c>
      <c r="F18" s="6" t="s">
        <v>226</v>
      </c>
      <c r="G18" s="6" t="s">
        <v>235</v>
      </c>
      <c r="H18" s="6" t="s">
        <v>106</v>
      </c>
      <c r="I18" s="6" t="s">
        <v>745</v>
      </c>
      <c r="J18" s="17">
        <v>0.98</v>
      </c>
      <c r="K18" s="6" t="s">
        <v>107</v>
      </c>
      <c r="L18" s="18">
        <v>6.5000000000000002E-2</v>
      </c>
      <c r="M18" s="8">
        <v>1.29E-2</v>
      </c>
      <c r="N18" s="7">
        <v>576000</v>
      </c>
      <c r="O18" s="7">
        <v>127.16</v>
      </c>
      <c r="P18" s="7">
        <v>732.44</v>
      </c>
      <c r="R18" s="8">
        <v>4.1999999999999997E-3</v>
      </c>
      <c r="S18" s="8">
        <v>2.0000000000000001E-4</v>
      </c>
    </row>
    <row r="19" spans="2:19">
      <c r="B19" s="6" t="s">
        <v>749</v>
      </c>
      <c r="C19" s="17">
        <v>1093491</v>
      </c>
      <c r="D19" s="6"/>
      <c r="E19" s="6">
        <v>1252</v>
      </c>
      <c r="F19" s="6" t="s">
        <v>294</v>
      </c>
      <c r="G19" s="6" t="s">
        <v>248</v>
      </c>
      <c r="H19" s="6" t="s">
        <v>106</v>
      </c>
      <c r="I19" s="6" t="s">
        <v>750</v>
      </c>
      <c r="J19" s="17">
        <v>1.82</v>
      </c>
      <c r="K19" s="6" t="s">
        <v>107</v>
      </c>
      <c r="L19" s="18">
        <v>4.9500000000000002E-2</v>
      </c>
      <c r="M19" s="8">
        <v>1.0200000000000001E-2</v>
      </c>
      <c r="N19" s="7">
        <v>303913.78999999998</v>
      </c>
      <c r="O19" s="7">
        <v>130.86000000000001</v>
      </c>
      <c r="P19" s="7">
        <v>397.7</v>
      </c>
      <c r="Q19" s="8">
        <v>2.8500000000000001E-2</v>
      </c>
      <c r="R19" s="8">
        <v>2.3E-3</v>
      </c>
      <c r="S19" s="8">
        <v>1E-4</v>
      </c>
    </row>
    <row r="20" spans="2:19">
      <c r="B20" s="6" t="s">
        <v>751</v>
      </c>
      <c r="C20" s="17">
        <v>1121490</v>
      </c>
      <c r="D20" s="6"/>
      <c r="E20" s="6">
        <v>2201</v>
      </c>
      <c r="F20" s="6" t="s">
        <v>294</v>
      </c>
      <c r="G20" s="6" t="s">
        <v>248</v>
      </c>
      <c r="H20" s="6" t="s">
        <v>106</v>
      </c>
      <c r="I20" s="6" t="s">
        <v>752</v>
      </c>
      <c r="J20" s="17">
        <v>1.8</v>
      </c>
      <c r="K20" s="6" t="s">
        <v>107</v>
      </c>
      <c r="L20" s="18">
        <v>5.3499999999999999E-2</v>
      </c>
      <c r="M20" s="8">
        <v>1.9300000000000001E-2</v>
      </c>
      <c r="N20" s="7">
        <v>11880000.02</v>
      </c>
      <c r="O20" s="7">
        <v>113.47</v>
      </c>
      <c r="P20" s="7">
        <v>13480.24</v>
      </c>
      <c r="Q20" s="8">
        <v>0.06</v>
      </c>
      <c r="R20" s="8">
        <v>7.6600000000000001E-2</v>
      </c>
      <c r="S20" s="8">
        <v>3.3E-3</v>
      </c>
    </row>
    <row r="21" spans="2:19">
      <c r="B21" s="6" t="s">
        <v>753</v>
      </c>
      <c r="C21" s="17">
        <v>90150520</v>
      </c>
      <c r="D21" s="6"/>
      <c r="E21" s="6"/>
      <c r="F21" s="6" t="s">
        <v>240</v>
      </c>
      <c r="G21" s="6" t="s">
        <v>248</v>
      </c>
      <c r="H21" s="6" t="s">
        <v>243</v>
      </c>
      <c r="I21" s="6" t="s">
        <v>754</v>
      </c>
      <c r="J21" s="17">
        <v>5.36</v>
      </c>
      <c r="K21" s="6" t="s">
        <v>107</v>
      </c>
      <c r="L21" s="18">
        <v>3.8845999999999999E-2</v>
      </c>
      <c r="M21" s="8">
        <v>1.54E-2</v>
      </c>
      <c r="N21" s="7">
        <v>15487244.23</v>
      </c>
      <c r="O21" s="7">
        <v>142.72</v>
      </c>
      <c r="P21" s="7">
        <v>22103.39</v>
      </c>
      <c r="R21" s="8">
        <v>0.12570000000000001</v>
      </c>
      <c r="S21" s="8">
        <v>5.4999999999999997E-3</v>
      </c>
    </row>
    <row r="22" spans="2:19">
      <c r="B22" s="6" t="s">
        <v>755</v>
      </c>
      <c r="C22" s="17">
        <v>305930265</v>
      </c>
      <c r="D22" s="6"/>
      <c r="E22" s="6">
        <v>593</v>
      </c>
      <c r="F22" s="6" t="s">
        <v>226</v>
      </c>
      <c r="G22" s="6" t="s">
        <v>248</v>
      </c>
      <c r="H22" s="6" t="s">
        <v>106</v>
      </c>
      <c r="I22" s="6" t="s">
        <v>756</v>
      </c>
      <c r="J22" s="17">
        <v>0.51</v>
      </c>
      <c r="K22" s="6" t="s">
        <v>107</v>
      </c>
      <c r="L22" s="18">
        <v>6.8000000000000005E-2</v>
      </c>
      <c r="M22" s="8">
        <v>1.37E-2</v>
      </c>
      <c r="N22" s="7">
        <v>400000</v>
      </c>
      <c r="O22" s="7">
        <v>132.33000000000001</v>
      </c>
      <c r="P22" s="7">
        <v>529.32000000000005</v>
      </c>
      <c r="R22" s="8">
        <v>3.0000000000000001E-3</v>
      </c>
      <c r="S22" s="8">
        <v>1E-4</v>
      </c>
    </row>
    <row r="23" spans="2:19">
      <c r="B23" s="6" t="s">
        <v>757</v>
      </c>
      <c r="C23" s="17">
        <v>1089655</v>
      </c>
      <c r="D23" s="6"/>
      <c r="E23" s="6">
        <v>1175</v>
      </c>
      <c r="F23" s="6" t="s">
        <v>290</v>
      </c>
      <c r="G23" s="6" t="s">
        <v>248</v>
      </c>
      <c r="H23" s="6" t="s">
        <v>106</v>
      </c>
      <c r="I23" s="6" t="s">
        <v>758</v>
      </c>
      <c r="J23" s="17">
        <v>1.21</v>
      </c>
      <c r="K23" s="6" t="s">
        <v>107</v>
      </c>
      <c r="L23" s="18">
        <v>5.5500000000000001E-2</v>
      </c>
      <c r="M23" s="8">
        <v>9.7999999999999997E-3</v>
      </c>
      <c r="N23" s="7">
        <v>1050000.02</v>
      </c>
      <c r="O23" s="7">
        <v>135.96</v>
      </c>
      <c r="P23" s="7">
        <v>1427.58</v>
      </c>
      <c r="Q23" s="8">
        <v>1.7500000000000002E-2</v>
      </c>
      <c r="R23" s="8">
        <v>8.0999999999999996E-3</v>
      </c>
      <c r="S23" s="8">
        <v>4.0000000000000002E-4</v>
      </c>
    </row>
    <row r="24" spans="2:19">
      <c r="B24" s="6" t="s">
        <v>759</v>
      </c>
      <c r="C24" s="17">
        <v>1119247</v>
      </c>
      <c r="D24" s="6"/>
      <c r="E24" s="6">
        <v>1205</v>
      </c>
      <c r="F24" s="6" t="s">
        <v>266</v>
      </c>
      <c r="G24" s="6" t="s">
        <v>248</v>
      </c>
      <c r="H24" s="6" t="s">
        <v>106</v>
      </c>
      <c r="I24" s="6" t="s">
        <v>760</v>
      </c>
      <c r="J24" s="17">
        <v>0.56999999999999995</v>
      </c>
      <c r="K24" s="6" t="s">
        <v>107</v>
      </c>
      <c r="L24" s="18">
        <v>7.0000000000000007E-2</v>
      </c>
      <c r="M24" s="8">
        <v>1.37E-2</v>
      </c>
      <c r="N24" s="7">
        <v>1600400.02</v>
      </c>
      <c r="O24" s="7">
        <v>132.94999999999999</v>
      </c>
      <c r="P24" s="7">
        <v>2127.73</v>
      </c>
      <c r="Q24" s="8">
        <v>5.6399999999999999E-2</v>
      </c>
      <c r="R24" s="8">
        <v>1.21E-2</v>
      </c>
      <c r="S24" s="8">
        <v>5.0000000000000001E-4</v>
      </c>
    </row>
    <row r="25" spans="2:19">
      <c r="B25" s="6" t="s">
        <v>761</v>
      </c>
      <c r="C25" s="17">
        <v>1094820</v>
      </c>
      <c r="D25" s="6"/>
      <c r="E25" s="6">
        <v>1283</v>
      </c>
      <c r="F25" s="6" t="s">
        <v>240</v>
      </c>
      <c r="G25" s="6" t="s">
        <v>257</v>
      </c>
      <c r="H25" s="6" t="s">
        <v>106</v>
      </c>
      <c r="I25" s="6" t="s">
        <v>762</v>
      </c>
      <c r="J25" s="17">
        <v>2.96</v>
      </c>
      <c r="K25" s="6" t="s">
        <v>107</v>
      </c>
      <c r="L25" s="18">
        <v>5.2999999999999999E-2</v>
      </c>
      <c r="M25" s="8">
        <v>9.7000000000000003E-3</v>
      </c>
      <c r="N25" s="7">
        <v>910611.24</v>
      </c>
      <c r="O25" s="7">
        <v>137.31</v>
      </c>
      <c r="P25" s="7">
        <v>1250.3599999999999</v>
      </c>
      <c r="Q25" s="8">
        <v>4.8999999999999998E-3</v>
      </c>
      <c r="R25" s="8">
        <v>7.1000000000000004E-3</v>
      </c>
      <c r="S25" s="8">
        <v>2.9999999999999997E-4</v>
      </c>
    </row>
    <row r="26" spans="2:19">
      <c r="B26" s="6" t="s">
        <v>763</v>
      </c>
      <c r="C26" s="17">
        <v>70010067</v>
      </c>
      <c r="D26" s="6"/>
      <c r="E26" s="6"/>
      <c r="F26" s="6" t="s">
        <v>240</v>
      </c>
      <c r="G26" s="6" t="s">
        <v>257</v>
      </c>
      <c r="H26" s="6" t="s">
        <v>243</v>
      </c>
      <c r="I26" s="6" t="s">
        <v>764</v>
      </c>
      <c r="J26" s="17">
        <v>5.54</v>
      </c>
      <c r="K26" s="6" t="s">
        <v>107</v>
      </c>
      <c r="L26" s="18">
        <v>4.6911000000000001E-2</v>
      </c>
      <c r="M26" s="8">
        <v>1.4500000000000001E-2</v>
      </c>
      <c r="N26" s="7">
        <v>5837312.3499999996</v>
      </c>
      <c r="O26" s="7">
        <v>141.52000000000001</v>
      </c>
      <c r="P26" s="7">
        <v>8260.9599999999991</v>
      </c>
      <c r="R26" s="8">
        <v>4.7E-2</v>
      </c>
      <c r="S26" s="8">
        <v>2E-3</v>
      </c>
    </row>
    <row r="27" spans="2:19">
      <c r="B27" s="6" t="s">
        <v>765</v>
      </c>
      <c r="C27" s="17">
        <v>1087683</v>
      </c>
      <c r="D27" s="6"/>
      <c r="E27" s="6">
        <v>1148</v>
      </c>
      <c r="F27" s="6" t="s">
        <v>294</v>
      </c>
      <c r="G27" s="6" t="s">
        <v>257</v>
      </c>
      <c r="H27" s="6" t="s">
        <v>106</v>
      </c>
      <c r="I27" s="6" t="s">
        <v>766</v>
      </c>
      <c r="J27" s="17">
        <v>4</v>
      </c>
      <c r="K27" s="6" t="s">
        <v>107</v>
      </c>
      <c r="L27" s="18">
        <v>7.7499999999999999E-2</v>
      </c>
      <c r="M27" s="8">
        <v>1.26E-2</v>
      </c>
      <c r="N27" s="7">
        <v>544700.68999999994</v>
      </c>
      <c r="O27" s="7">
        <v>156.97</v>
      </c>
      <c r="P27" s="7">
        <v>855.02</v>
      </c>
      <c r="R27" s="8">
        <v>4.8999999999999998E-3</v>
      </c>
      <c r="S27" s="8">
        <v>2.0000000000000001E-4</v>
      </c>
    </row>
    <row r="28" spans="2:19">
      <c r="B28" s="6" t="s">
        <v>767</v>
      </c>
      <c r="C28" s="17">
        <v>306040098</v>
      </c>
      <c r="D28" s="6"/>
      <c r="E28" s="6">
        <v>604</v>
      </c>
      <c r="F28" s="6" t="s">
        <v>226</v>
      </c>
      <c r="G28" s="6" t="s">
        <v>273</v>
      </c>
      <c r="H28" s="6" t="s">
        <v>106</v>
      </c>
      <c r="I28" s="6" t="s">
        <v>768</v>
      </c>
      <c r="J28" s="17">
        <v>0.5</v>
      </c>
      <c r="K28" s="6" t="s">
        <v>107</v>
      </c>
      <c r="L28" s="18">
        <v>6.9000000000000006E-2</v>
      </c>
      <c r="M28" s="8">
        <v>1.9300000000000001E-2</v>
      </c>
      <c r="N28" s="7">
        <v>7500000</v>
      </c>
      <c r="O28" s="7">
        <v>131.55000000000001</v>
      </c>
      <c r="P28" s="7">
        <v>9866.25</v>
      </c>
      <c r="R28" s="8">
        <v>5.6099999999999997E-2</v>
      </c>
      <c r="S28" s="8">
        <v>2.3999999999999998E-3</v>
      </c>
    </row>
    <row r="29" spans="2:19">
      <c r="B29" s="6" t="s">
        <v>769</v>
      </c>
      <c r="C29" s="17">
        <v>6620215</v>
      </c>
      <c r="D29" s="6"/>
      <c r="E29" s="6">
        <v>662</v>
      </c>
      <c r="F29" s="6" t="s">
        <v>226</v>
      </c>
      <c r="G29" s="6" t="s">
        <v>273</v>
      </c>
      <c r="H29" s="6" t="s">
        <v>106</v>
      </c>
      <c r="I29" s="6" t="s">
        <v>770</v>
      </c>
      <c r="J29" s="17">
        <v>1.97</v>
      </c>
      <c r="K29" s="6" t="s">
        <v>107</v>
      </c>
      <c r="L29" s="18">
        <v>5.7500000000000002E-2</v>
      </c>
      <c r="M29" s="8">
        <v>1.2800000000000001E-2</v>
      </c>
      <c r="N29" s="7">
        <v>3000000</v>
      </c>
      <c r="O29" s="7">
        <v>136.1</v>
      </c>
      <c r="P29" s="7">
        <v>4083</v>
      </c>
      <c r="Q29" s="8">
        <v>6.4999999999999997E-3</v>
      </c>
      <c r="R29" s="8">
        <v>2.3199999999999998E-2</v>
      </c>
      <c r="S29" s="8">
        <v>1E-3</v>
      </c>
    </row>
    <row r="30" spans="2:19">
      <c r="B30" s="6" t="s">
        <v>771</v>
      </c>
      <c r="C30" s="17">
        <v>306041997</v>
      </c>
      <c r="D30" s="6"/>
      <c r="E30" s="6">
        <v>604</v>
      </c>
      <c r="F30" s="6" t="s">
        <v>226</v>
      </c>
      <c r="G30" s="6" t="s">
        <v>273</v>
      </c>
      <c r="H30" s="6" t="s">
        <v>106</v>
      </c>
      <c r="I30" s="6" t="s">
        <v>772</v>
      </c>
      <c r="J30" s="17">
        <v>0.5</v>
      </c>
      <c r="K30" s="6" t="s">
        <v>107</v>
      </c>
      <c r="L30" s="18">
        <v>6.9000000000000006E-2</v>
      </c>
      <c r="M30" s="8">
        <v>1.9099999999999999E-2</v>
      </c>
      <c r="N30" s="7">
        <v>3800000</v>
      </c>
      <c r="O30" s="7">
        <v>130.31</v>
      </c>
      <c r="P30" s="7">
        <v>4951.78</v>
      </c>
      <c r="R30" s="8">
        <v>2.8199999999999999E-2</v>
      </c>
      <c r="S30" s="8">
        <v>1.1999999999999999E-3</v>
      </c>
    </row>
    <row r="31" spans="2:19">
      <c r="B31" s="6" t="s">
        <v>773</v>
      </c>
      <c r="C31" s="17">
        <v>6620280</v>
      </c>
      <c r="D31" s="6"/>
      <c r="E31" s="6">
        <v>662</v>
      </c>
      <c r="F31" s="6" t="s">
        <v>226</v>
      </c>
      <c r="G31" s="6" t="s">
        <v>273</v>
      </c>
      <c r="H31" s="6" t="s">
        <v>106</v>
      </c>
      <c r="I31" s="6" t="s">
        <v>774</v>
      </c>
      <c r="J31" s="17">
        <v>5.07</v>
      </c>
      <c r="K31" s="6" t="s">
        <v>107</v>
      </c>
      <c r="L31" s="18">
        <v>5.7500000000000002E-2</v>
      </c>
      <c r="M31" s="8">
        <v>1.11E-2</v>
      </c>
      <c r="N31" s="7">
        <v>2785486</v>
      </c>
      <c r="O31" s="7">
        <v>148.37</v>
      </c>
      <c r="P31" s="7">
        <v>4132.83</v>
      </c>
      <c r="Q31" s="8">
        <v>2.0999999999999999E-3</v>
      </c>
      <c r="R31" s="8">
        <v>2.35E-2</v>
      </c>
      <c r="S31" s="8">
        <v>1E-3</v>
      </c>
    </row>
    <row r="32" spans="2:19">
      <c r="B32" s="6" t="s">
        <v>775</v>
      </c>
      <c r="C32" s="17">
        <v>1091578</v>
      </c>
      <c r="D32" s="6"/>
      <c r="E32" s="6">
        <v>1218</v>
      </c>
      <c r="F32" s="6" t="s">
        <v>294</v>
      </c>
      <c r="G32" s="6" t="s">
        <v>282</v>
      </c>
      <c r="H32" s="6" t="s">
        <v>243</v>
      </c>
      <c r="I32" s="6" t="s">
        <v>776</v>
      </c>
      <c r="J32" s="17">
        <v>2.38</v>
      </c>
      <c r="K32" s="6" t="s">
        <v>107</v>
      </c>
      <c r="L32" s="18">
        <v>7.7428999999999998E-2</v>
      </c>
      <c r="M32" s="8">
        <v>1.52E-2</v>
      </c>
      <c r="N32" s="7">
        <v>746607.99</v>
      </c>
      <c r="O32" s="7">
        <v>139.44</v>
      </c>
      <c r="P32" s="7">
        <v>1041.07</v>
      </c>
      <c r="Q32" s="8">
        <v>2.3199999999999998E-2</v>
      </c>
      <c r="R32" s="8">
        <v>5.8999999999999999E-3</v>
      </c>
      <c r="S32" s="8">
        <v>2.9999999999999997E-4</v>
      </c>
    </row>
    <row r="33" spans="2:19">
      <c r="B33" s="6" t="s">
        <v>777</v>
      </c>
      <c r="C33" s="17">
        <v>99101537</v>
      </c>
      <c r="D33" s="6"/>
      <c r="E33" s="6"/>
      <c r="F33" s="6" t="s">
        <v>240</v>
      </c>
      <c r="G33" s="6" t="s">
        <v>282</v>
      </c>
      <c r="H33" s="6" t="s">
        <v>243</v>
      </c>
      <c r="I33" s="6" t="s">
        <v>778</v>
      </c>
      <c r="J33" s="17">
        <v>5.29</v>
      </c>
      <c r="K33" s="6" t="s">
        <v>107</v>
      </c>
      <c r="L33" s="18">
        <v>7.1499999999999994E-2</v>
      </c>
      <c r="M33" s="8">
        <v>1.61E-2</v>
      </c>
      <c r="N33" s="7">
        <v>25043150.82</v>
      </c>
      <c r="O33" s="7">
        <v>141.19999999999999</v>
      </c>
      <c r="P33" s="7">
        <v>35360.93</v>
      </c>
      <c r="R33" s="8">
        <v>0.2011</v>
      </c>
      <c r="S33" s="8">
        <v>8.6999999999999994E-3</v>
      </c>
    </row>
    <row r="34" spans="2:19">
      <c r="B34" s="6" t="s">
        <v>779</v>
      </c>
      <c r="C34" s="17">
        <v>100669</v>
      </c>
      <c r="D34" s="6"/>
      <c r="E34" s="6"/>
      <c r="F34" s="6" t="s">
        <v>240</v>
      </c>
      <c r="G34" s="6" t="s">
        <v>282</v>
      </c>
      <c r="H34" s="6" t="s">
        <v>243</v>
      </c>
      <c r="I34" s="6" t="s">
        <v>780</v>
      </c>
      <c r="J34" s="17">
        <v>2.4900000000000002</v>
      </c>
      <c r="K34" s="6" t="s">
        <v>107</v>
      </c>
      <c r="L34" s="18">
        <v>7.0900000000000005E-2</v>
      </c>
      <c r="M34" s="8">
        <v>1.1900000000000001E-2</v>
      </c>
      <c r="N34" s="7">
        <v>2301201.35</v>
      </c>
      <c r="O34" s="7">
        <v>141.15</v>
      </c>
      <c r="P34" s="7">
        <v>3248.15</v>
      </c>
      <c r="Q34" s="8">
        <v>6.6E-3</v>
      </c>
      <c r="R34" s="8">
        <v>1.8499999999999999E-2</v>
      </c>
      <c r="S34" s="8">
        <v>8.0000000000000004E-4</v>
      </c>
    </row>
    <row r="35" spans="2:19">
      <c r="B35" s="6" t="s">
        <v>781</v>
      </c>
      <c r="C35" s="17">
        <v>1093939</v>
      </c>
      <c r="D35" s="6"/>
      <c r="E35" s="6">
        <v>1229</v>
      </c>
      <c r="F35" s="6" t="s">
        <v>240</v>
      </c>
      <c r="G35" s="6" t="s">
        <v>297</v>
      </c>
      <c r="H35" s="6" t="s">
        <v>106</v>
      </c>
      <c r="I35" s="6" t="s">
        <v>782</v>
      </c>
      <c r="J35" s="17">
        <v>2.0699999999999998</v>
      </c>
      <c r="K35" s="6" t="s">
        <v>107</v>
      </c>
      <c r="L35" s="18">
        <v>6.7000000000000004E-2</v>
      </c>
      <c r="M35" s="8">
        <v>4.7500000000000001E-2</v>
      </c>
      <c r="N35" s="7">
        <v>323863.53000000003</v>
      </c>
      <c r="O35" s="7">
        <v>129.08000000000001</v>
      </c>
      <c r="P35" s="7">
        <v>418.04</v>
      </c>
      <c r="Q35" s="8">
        <v>3.5999999999999999E-3</v>
      </c>
      <c r="R35" s="8">
        <v>2.3999999999999998E-3</v>
      </c>
      <c r="S35" s="8">
        <v>1E-4</v>
      </c>
    </row>
    <row r="36" spans="2:19">
      <c r="B36" s="6" t="s">
        <v>783</v>
      </c>
      <c r="C36" s="17">
        <v>1092774</v>
      </c>
      <c r="D36" s="6"/>
      <c r="E36" s="6">
        <v>1229</v>
      </c>
      <c r="F36" s="6" t="s">
        <v>240</v>
      </c>
      <c r="G36" s="6" t="s">
        <v>297</v>
      </c>
      <c r="H36" s="6" t="s">
        <v>106</v>
      </c>
      <c r="I36" s="6" t="s">
        <v>784</v>
      </c>
      <c r="J36" s="17">
        <v>1.95</v>
      </c>
      <c r="K36" s="6" t="s">
        <v>107</v>
      </c>
      <c r="L36" s="18">
        <v>6.7000000000000004E-2</v>
      </c>
      <c r="M36" s="8">
        <v>5.0299999999999997E-2</v>
      </c>
      <c r="N36" s="7">
        <v>2160361.36</v>
      </c>
      <c r="O36" s="7">
        <v>128.86000000000001</v>
      </c>
      <c r="P36" s="7">
        <v>2783.84</v>
      </c>
      <c r="Q36" s="8">
        <v>1.0200000000000001E-2</v>
      </c>
      <c r="R36" s="8">
        <v>1.5800000000000002E-2</v>
      </c>
      <c r="S36" s="8">
        <v>6.9999999999999999E-4</v>
      </c>
    </row>
    <row r="37" spans="2:19">
      <c r="B37" s="6" t="s">
        <v>785</v>
      </c>
      <c r="C37" s="17">
        <v>2590081</v>
      </c>
      <c r="D37" s="6"/>
      <c r="E37" s="6">
        <v>259</v>
      </c>
      <c r="F37" s="6" t="s">
        <v>325</v>
      </c>
      <c r="G37" s="6" t="s">
        <v>306</v>
      </c>
      <c r="H37" s="6" t="s">
        <v>106</v>
      </c>
      <c r="I37" s="6" t="s">
        <v>786</v>
      </c>
      <c r="J37" s="17">
        <v>1.21</v>
      </c>
      <c r="K37" s="6" t="s">
        <v>107</v>
      </c>
      <c r="L37" s="18">
        <v>6.5000000000000002E-2</v>
      </c>
      <c r="M37" s="8">
        <v>3.4000000000000002E-2</v>
      </c>
      <c r="N37" s="7">
        <v>418605.74</v>
      </c>
      <c r="O37" s="7">
        <v>128.30000000000001</v>
      </c>
      <c r="P37" s="7">
        <v>537.07000000000005</v>
      </c>
      <c r="Q37" s="8">
        <v>2.1899999999999999E-2</v>
      </c>
      <c r="R37" s="8">
        <v>3.0999999999999999E-3</v>
      </c>
      <c r="S37" s="8">
        <v>1E-4</v>
      </c>
    </row>
    <row r="38" spans="2:19">
      <c r="B38" s="6" t="s">
        <v>787</v>
      </c>
      <c r="C38" s="17">
        <v>1119049</v>
      </c>
      <c r="D38" s="6"/>
      <c r="E38" s="6">
        <v>1541</v>
      </c>
      <c r="F38" s="6" t="s">
        <v>294</v>
      </c>
      <c r="G38" s="6" t="s">
        <v>306</v>
      </c>
      <c r="H38" s="6" t="s">
        <v>243</v>
      </c>
      <c r="I38" s="6" t="s">
        <v>788</v>
      </c>
      <c r="J38" s="17">
        <v>2.37</v>
      </c>
      <c r="K38" s="6" t="s">
        <v>107</v>
      </c>
      <c r="L38" s="18">
        <v>4.6300000000000001E-2</v>
      </c>
      <c r="M38" s="8">
        <v>2.4799999999999999E-2</v>
      </c>
      <c r="N38" s="7">
        <v>4499405.4000000004</v>
      </c>
      <c r="O38" s="7">
        <v>114.89</v>
      </c>
      <c r="P38" s="7">
        <v>5169.37</v>
      </c>
      <c r="Q38" s="8">
        <v>2.2499999999999999E-2</v>
      </c>
      <c r="R38" s="8">
        <v>2.9399999999999999E-2</v>
      </c>
      <c r="S38" s="8">
        <v>1.2999999999999999E-3</v>
      </c>
    </row>
    <row r="39" spans="2:19">
      <c r="B39" s="6" t="s">
        <v>789</v>
      </c>
      <c r="C39" s="17">
        <v>99104044</v>
      </c>
      <c r="D39" s="6"/>
      <c r="E39" s="6"/>
      <c r="F39" s="6" t="s">
        <v>325</v>
      </c>
      <c r="G39" s="6" t="s">
        <v>306</v>
      </c>
      <c r="H39" s="6" t="s">
        <v>106</v>
      </c>
      <c r="I39" s="6" t="s">
        <v>790</v>
      </c>
      <c r="J39" s="17">
        <v>2.91</v>
      </c>
      <c r="K39" s="6" t="s">
        <v>107</v>
      </c>
      <c r="L39" s="18">
        <v>5.7500000000000002E-2</v>
      </c>
      <c r="M39" s="8">
        <v>7.4300000000000005E-2</v>
      </c>
      <c r="N39" s="7">
        <v>13500000</v>
      </c>
      <c r="O39" s="7">
        <v>103.36</v>
      </c>
      <c r="P39" s="7">
        <v>13953.6</v>
      </c>
      <c r="Q39" s="8">
        <v>0.22500000000000001</v>
      </c>
      <c r="R39" s="8">
        <v>7.9299999999999995E-2</v>
      </c>
      <c r="S39" s="8">
        <v>3.3999999999999998E-3</v>
      </c>
    </row>
    <row r="40" spans="2:19">
      <c r="B40" s="6" t="s">
        <v>791</v>
      </c>
      <c r="C40" s="17">
        <v>1099126</v>
      </c>
      <c r="D40" s="6"/>
      <c r="E40" s="6">
        <v>1264</v>
      </c>
      <c r="F40" s="6" t="s">
        <v>240</v>
      </c>
      <c r="G40" s="6" t="s">
        <v>310</v>
      </c>
      <c r="H40" s="6" t="s">
        <v>106</v>
      </c>
      <c r="I40" s="6" t="s">
        <v>792</v>
      </c>
      <c r="J40" s="17">
        <v>1.22</v>
      </c>
      <c r="K40" s="6" t="s">
        <v>107</v>
      </c>
      <c r="L40" s="18">
        <v>5.6000000000000001E-2</v>
      </c>
      <c r="M40" s="8">
        <v>1.4200000000000001E-2</v>
      </c>
      <c r="N40" s="7">
        <v>931790.13</v>
      </c>
      <c r="O40" s="7">
        <v>125.01</v>
      </c>
      <c r="P40" s="7">
        <v>1164.83</v>
      </c>
      <c r="Q40" s="8">
        <v>6.0199999999999997E-2</v>
      </c>
      <c r="R40" s="8">
        <v>6.6E-3</v>
      </c>
      <c r="S40" s="8">
        <v>2.9999999999999997E-4</v>
      </c>
    </row>
    <row r="41" spans="2:19">
      <c r="B41" s="6" t="s">
        <v>793</v>
      </c>
      <c r="C41" s="17">
        <v>3780038</v>
      </c>
      <c r="D41" s="6"/>
      <c r="E41" s="6">
        <v>378</v>
      </c>
      <c r="F41" s="6" t="s">
        <v>479</v>
      </c>
      <c r="G41" s="6" t="s">
        <v>312</v>
      </c>
      <c r="H41" s="6" t="s">
        <v>106</v>
      </c>
      <c r="I41" s="6" t="s">
        <v>764</v>
      </c>
      <c r="J41" s="17">
        <v>1.61</v>
      </c>
      <c r="K41" s="6" t="s">
        <v>107</v>
      </c>
      <c r="L41" s="18">
        <v>6.4070000000000002E-2</v>
      </c>
      <c r="M41" s="8">
        <v>0.34039999999999998</v>
      </c>
      <c r="N41" s="7">
        <v>1344597.25</v>
      </c>
      <c r="O41" s="7">
        <v>80.31</v>
      </c>
      <c r="P41" s="7">
        <v>1079.8499999999999</v>
      </c>
      <c r="Q41" s="8">
        <v>2.63E-2</v>
      </c>
      <c r="R41" s="8">
        <v>6.1000000000000004E-3</v>
      </c>
      <c r="S41" s="8">
        <v>2.9999999999999997E-4</v>
      </c>
    </row>
    <row r="42" spans="2:19" s="23" customFormat="1">
      <c r="B42" s="21" t="s">
        <v>794</v>
      </c>
      <c r="C42" s="22">
        <v>1109180</v>
      </c>
      <c r="D42" s="21"/>
      <c r="E42" s="21">
        <v>1507</v>
      </c>
      <c r="F42" s="21" t="s">
        <v>449</v>
      </c>
      <c r="G42" s="21"/>
      <c r="H42" s="21"/>
      <c r="I42" s="21" t="s">
        <v>795</v>
      </c>
      <c r="K42" s="21" t="s">
        <v>107</v>
      </c>
      <c r="L42" s="24">
        <v>6.1499999999999999E-2</v>
      </c>
      <c r="M42" s="25">
        <v>0</v>
      </c>
      <c r="N42" s="26">
        <v>5577216.25</v>
      </c>
      <c r="O42" s="26">
        <v>0</v>
      </c>
      <c r="P42" s="26">
        <v>0</v>
      </c>
      <c r="Q42" s="25">
        <v>3.9800000000000002E-2</v>
      </c>
      <c r="R42" s="25">
        <v>0</v>
      </c>
      <c r="S42" s="25">
        <v>0</v>
      </c>
    </row>
    <row r="43" spans="2:19">
      <c r="B43" s="6" t="s">
        <v>796</v>
      </c>
      <c r="C43" s="17">
        <v>1088202</v>
      </c>
      <c r="D43" s="6"/>
      <c r="E43" s="6">
        <v>1159</v>
      </c>
      <c r="F43" s="6" t="s">
        <v>569</v>
      </c>
      <c r="G43" s="6" t="s">
        <v>797</v>
      </c>
      <c r="H43" s="6" t="s">
        <v>798</v>
      </c>
      <c r="I43" s="6" t="s">
        <v>799</v>
      </c>
      <c r="K43" s="6" t="s">
        <v>107</v>
      </c>
      <c r="N43" s="7">
        <v>275785.96000000002</v>
      </c>
      <c r="O43" s="7">
        <v>0</v>
      </c>
      <c r="P43" s="7">
        <v>0</v>
      </c>
      <c r="R43" s="8">
        <v>0</v>
      </c>
      <c r="S43" s="8">
        <v>0</v>
      </c>
    </row>
    <row r="44" spans="2:19">
      <c r="B44" s="6" t="s">
        <v>800</v>
      </c>
      <c r="C44" s="17">
        <v>3520046</v>
      </c>
      <c r="D44" s="6"/>
      <c r="E44" s="6">
        <v>352</v>
      </c>
      <c r="F44" s="6" t="s">
        <v>240</v>
      </c>
      <c r="G44" s="6" t="s">
        <v>801</v>
      </c>
      <c r="H44" s="6" t="s">
        <v>798</v>
      </c>
      <c r="I44" s="6" t="s">
        <v>802</v>
      </c>
      <c r="K44" s="6" t="s">
        <v>107</v>
      </c>
      <c r="L44" s="18">
        <v>6.4000000000000001E-2</v>
      </c>
      <c r="M44" s="8">
        <v>6.4000000000000001E-2</v>
      </c>
      <c r="N44" s="7">
        <v>4000000</v>
      </c>
      <c r="O44" s="7">
        <v>0</v>
      </c>
      <c r="P44" s="7">
        <v>0</v>
      </c>
      <c r="Q44" s="8">
        <v>2.6700000000000002E-2</v>
      </c>
      <c r="R44" s="8">
        <v>0</v>
      </c>
      <c r="S44" s="8">
        <v>0</v>
      </c>
    </row>
    <row r="45" spans="2:19">
      <c r="B45" s="6" t="s">
        <v>803</v>
      </c>
      <c r="C45" s="17">
        <v>1126770</v>
      </c>
      <c r="D45" s="6"/>
      <c r="E45" s="6">
        <v>1507</v>
      </c>
      <c r="F45" s="6" t="s">
        <v>240</v>
      </c>
      <c r="G45" s="6"/>
      <c r="H45" s="6"/>
      <c r="I45" s="6"/>
      <c r="K45" s="6" t="s">
        <v>107</v>
      </c>
      <c r="N45" s="7">
        <v>1115442.76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804</v>
      </c>
      <c r="C46" s="17">
        <v>1790054</v>
      </c>
      <c r="D46" s="6"/>
      <c r="E46" s="6">
        <v>179</v>
      </c>
      <c r="F46" s="6" t="s">
        <v>240</v>
      </c>
      <c r="G46" s="6"/>
      <c r="H46" s="6"/>
      <c r="I46" s="6"/>
      <c r="K46" s="6" t="s">
        <v>107</v>
      </c>
      <c r="N46" s="7">
        <v>177112.25</v>
      </c>
      <c r="O46" s="7">
        <v>17.649999999999999</v>
      </c>
      <c r="P46" s="7">
        <v>31.26</v>
      </c>
      <c r="Q46" s="8">
        <v>2E-3</v>
      </c>
      <c r="R46" s="8">
        <v>2.0000000000000001E-4</v>
      </c>
      <c r="S46" s="8">
        <v>0</v>
      </c>
    </row>
    <row r="47" spans="2:19">
      <c r="B47" s="6" t="s">
        <v>1152</v>
      </c>
      <c r="C47" s="17">
        <v>1101567</v>
      </c>
      <c r="D47" s="6"/>
      <c r="E47" s="6">
        <v>2202</v>
      </c>
      <c r="F47" s="6" t="s">
        <v>290</v>
      </c>
      <c r="G47" s="6"/>
      <c r="H47" s="6"/>
      <c r="I47" s="6"/>
      <c r="K47" s="6" t="s">
        <v>107</v>
      </c>
      <c r="N47" s="7">
        <v>10498973.49</v>
      </c>
      <c r="O47" s="7">
        <v>106.68</v>
      </c>
      <c r="P47" s="7">
        <v>11200.3</v>
      </c>
      <c r="Q47" s="8">
        <v>7.7000000000000002E-3</v>
      </c>
      <c r="R47" s="8">
        <v>6.3700000000000007E-2</v>
      </c>
      <c r="S47" s="8">
        <v>2.8E-3</v>
      </c>
    </row>
    <row r="48" spans="2:19">
      <c r="B48" s="6" t="s">
        <v>805</v>
      </c>
      <c r="C48" s="17">
        <v>1085117</v>
      </c>
      <c r="D48" s="6"/>
      <c r="E48" s="6">
        <v>1119</v>
      </c>
      <c r="F48" s="6" t="s">
        <v>806</v>
      </c>
      <c r="G48" s="6"/>
      <c r="H48" s="6"/>
      <c r="I48" s="6"/>
      <c r="K48" s="6" t="s">
        <v>107</v>
      </c>
      <c r="L48" s="18">
        <v>6.5000000000000002E-2</v>
      </c>
      <c r="N48" s="7">
        <v>83416.73</v>
      </c>
      <c r="O48" s="7">
        <v>0</v>
      </c>
      <c r="P48" s="7">
        <v>0</v>
      </c>
      <c r="Q48" s="8">
        <v>0</v>
      </c>
      <c r="R48" s="8">
        <v>0</v>
      </c>
      <c r="S48" s="8">
        <v>0</v>
      </c>
    </row>
    <row r="49" spans="2:19">
      <c r="B49" s="6" t="s">
        <v>807</v>
      </c>
      <c r="C49" s="17">
        <v>1116037</v>
      </c>
      <c r="D49" s="6"/>
      <c r="E49" s="6">
        <v>1421</v>
      </c>
      <c r="F49" s="6" t="s">
        <v>808</v>
      </c>
      <c r="G49" s="6"/>
      <c r="H49" s="6"/>
      <c r="I49" s="6"/>
      <c r="K49" s="6" t="s">
        <v>107</v>
      </c>
      <c r="N49" s="7">
        <v>4024.43</v>
      </c>
      <c r="O49" s="7">
        <v>109.13</v>
      </c>
      <c r="P49" s="7">
        <v>4.3899999999999997</v>
      </c>
      <c r="R49" s="8">
        <v>0</v>
      </c>
      <c r="S49" s="8">
        <v>0</v>
      </c>
    </row>
    <row r="50" spans="2:19">
      <c r="B50" s="6" t="s">
        <v>809</v>
      </c>
      <c r="C50" s="17">
        <v>1350107</v>
      </c>
      <c r="D50" s="6"/>
      <c r="E50" s="6">
        <v>135</v>
      </c>
      <c r="F50" s="6" t="s">
        <v>290</v>
      </c>
      <c r="G50" s="6"/>
      <c r="H50" s="6"/>
      <c r="I50" s="6"/>
      <c r="K50" s="6" t="s">
        <v>107</v>
      </c>
      <c r="N50" s="7">
        <v>87150</v>
      </c>
      <c r="O50" s="7">
        <v>84</v>
      </c>
      <c r="P50" s="7">
        <v>73.209999999999994</v>
      </c>
      <c r="Q50" s="8">
        <v>6.1000000000000004E-3</v>
      </c>
      <c r="R50" s="8">
        <v>4.0000000000000002E-4</v>
      </c>
      <c r="S50" s="8">
        <v>0</v>
      </c>
    </row>
    <row r="51" spans="2:19">
      <c r="B51" s="6" t="s">
        <v>810</v>
      </c>
      <c r="C51" s="17">
        <v>4150124</v>
      </c>
      <c r="D51" s="6"/>
      <c r="E51" s="6">
        <v>415</v>
      </c>
      <c r="F51" s="6" t="s">
        <v>240</v>
      </c>
      <c r="G51" s="6"/>
      <c r="H51" s="6"/>
      <c r="I51" s="6"/>
      <c r="K51" s="6" t="s">
        <v>107</v>
      </c>
      <c r="N51" s="7">
        <v>274978.90000000002</v>
      </c>
      <c r="O51" s="7">
        <v>17.100000000000001</v>
      </c>
      <c r="P51" s="7">
        <v>47.02</v>
      </c>
      <c r="Q51" s="8">
        <v>8.9999999999999998E-4</v>
      </c>
      <c r="R51" s="8">
        <v>2.9999999999999997E-4</v>
      </c>
      <c r="S51" s="8">
        <v>0</v>
      </c>
    </row>
    <row r="52" spans="2:19">
      <c r="B52" s="6" t="s">
        <v>811</v>
      </c>
      <c r="C52" s="17">
        <v>4150090</v>
      </c>
      <c r="D52" s="6"/>
      <c r="E52" s="6">
        <v>415</v>
      </c>
      <c r="F52" s="6" t="s">
        <v>240</v>
      </c>
      <c r="G52" s="6"/>
      <c r="H52" s="6"/>
      <c r="I52" s="6"/>
      <c r="K52" s="6" t="s">
        <v>107</v>
      </c>
      <c r="N52" s="7">
        <v>217404.84</v>
      </c>
      <c r="O52" s="7">
        <v>6</v>
      </c>
      <c r="P52" s="7">
        <v>13.04</v>
      </c>
      <c r="Q52" s="8">
        <v>2.3E-3</v>
      </c>
      <c r="R52" s="8">
        <v>1E-4</v>
      </c>
      <c r="S52" s="8">
        <v>0</v>
      </c>
    </row>
    <row r="53" spans="2:19">
      <c r="B53" s="6" t="s">
        <v>812</v>
      </c>
      <c r="C53" s="17">
        <v>991010083</v>
      </c>
      <c r="D53" s="6"/>
      <c r="E53" s="6">
        <v>600</v>
      </c>
      <c r="F53" s="6" t="s">
        <v>294</v>
      </c>
      <c r="G53" s="6"/>
      <c r="H53" s="6"/>
      <c r="I53" s="6" t="s">
        <v>813</v>
      </c>
      <c r="J53" s="17">
        <v>2.2599999999999998</v>
      </c>
      <c r="K53" s="6" t="s">
        <v>107</v>
      </c>
      <c r="L53" s="18">
        <v>4.5999999999999999E-2</v>
      </c>
      <c r="M53" s="8">
        <v>9.4000000000000004E-3</v>
      </c>
      <c r="N53" s="7">
        <v>20000</v>
      </c>
      <c r="O53" s="7">
        <v>320.61</v>
      </c>
      <c r="P53" s="7">
        <v>64.12</v>
      </c>
      <c r="Q53" s="8">
        <v>1E-3</v>
      </c>
      <c r="R53" s="8">
        <v>4.0000000000000002E-4</v>
      </c>
      <c r="S53" s="8">
        <v>0</v>
      </c>
    </row>
    <row r="54" spans="2:19">
      <c r="B54" s="6" t="s">
        <v>814</v>
      </c>
      <c r="C54" s="17">
        <v>1760016</v>
      </c>
      <c r="D54" s="6"/>
      <c r="E54" s="6">
        <v>176</v>
      </c>
      <c r="F54" s="6" t="s">
        <v>505</v>
      </c>
      <c r="G54" s="6"/>
      <c r="H54" s="6"/>
      <c r="I54" s="6"/>
      <c r="K54" s="6" t="s">
        <v>107</v>
      </c>
      <c r="L54" s="18">
        <v>0.04</v>
      </c>
      <c r="N54" s="7">
        <v>28175.200000000001</v>
      </c>
      <c r="O54" s="7">
        <v>0</v>
      </c>
      <c r="P54" s="7">
        <v>0</v>
      </c>
      <c r="Q54" s="8">
        <v>1.11E-2</v>
      </c>
      <c r="R54" s="8">
        <v>0</v>
      </c>
      <c r="S54" s="8">
        <v>0</v>
      </c>
    </row>
    <row r="55" spans="2:19">
      <c r="B55" s="6" t="s">
        <v>815</v>
      </c>
      <c r="C55" s="17">
        <v>1101963</v>
      </c>
      <c r="D55" s="6"/>
      <c r="E55" s="6">
        <v>1398</v>
      </c>
      <c r="F55" s="6" t="s">
        <v>240</v>
      </c>
      <c r="G55" s="6"/>
      <c r="H55" s="6"/>
      <c r="I55" s="6"/>
      <c r="K55" s="6" t="s">
        <v>107</v>
      </c>
      <c r="N55" s="7">
        <v>467334.82</v>
      </c>
      <c r="O55" s="7">
        <v>20.6</v>
      </c>
      <c r="P55" s="7">
        <v>96.27</v>
      </c>
      <c r="Q55" s="8">
        <v>3.7000000000000002E-3</v>
      </c>
      <c r="R55" s="8">
        <v>5.0000000000000001E-4</v>
      </c>
      <c r="S55" s="8">
        <v>0</v>
      </c>
    </row>
    <row r="56" spans="2:19">
      <c r="B56" s="6" t="s">
        <v>816</v>
      </c>
      <c r="C56" s="17">
        <v>1101971</v>
      </c>
      <c r="D56" s="6"/>
      <c r="E56" s="6">
        <v>1398</v>
      </c>
      <c r="F56" s="6" t="s">
        <v>240</v>
      </c>
      <c r="G56" s="6"/>
      <c r="H56" s="6"/>
      <c r="I56" s="6"/>
      <c r="K56" s="6" t="s">
        <v>107</v>
      </c>
      <c r="N56" s="7">
        <v>619876.12</v>
      </c>
      <c r="O56" s="7">
        <v>20.6</v>
      </c>
      <c r="P56" s="7">
        <v>127.69</v>
      </c>
      <c r="Q56" s="8">
        <v>9.4999999999999998E-3</v>
      </c>
      <c r="R56" s="8">
        <v>6.9999999999999999E-4</v>
      </c>
      <c r="S56" s="8">
        <v>0</v>
      </c>
    </row>
    <row r="57" spans="2:19">
      <c r="B57" s="6" t="s">
        <v>817</v>
      </c>
      <c r="C57" s="17">
        <v>3590015</v>
      </c>
      <c r="D57" s="6"/>
      <c r="E57" s="6">
        <v>359</v>
      </c>
      <c r="F57" s="6" t="s">
        <v>240</v>
      </c>
      <c r="G57" s="6"/>
      <c r="H57" s="6"/>
      <c r="I57" s="6"/>
      <c r="K57" s="6" t="s">
        <v>107</v>
      </c>
      <c r="L57" s="18">
        <v>0.03</v>
      </c>
      <c r="N57" s="7">
        <v>23032.71</v>
      </c>
      <c r="O57" s="7">
        <v>0</v>
      </c>
      <c r="P57" s="7">
        <v>0</v>
      </c>
      <c r="Q57" s="8">
        <v>6.0000000000000001E-3</v>
      </c>
      <c r="R57" s="8">
        <v>0</v>
      </c>
      <c r="S57" s="8">
        <v>0</v>
      </c>
    </row>
    <row r="58" spans="2:19">
      <c r="B58" s="6" t="s">
        <v>818</v>
      </c>
      <c r="C58" s="17">
        <v>4380044</v>
      </c>
      <c r="D58" s="6"/>
      <c r="E58" s="6">
        <v>438</v>
      </c>
      <c r="F58" s="6" t="s">
        <v>240</v>
      </c>
      <c r="G58" s="6"/>
      <c r="H58" s="6"/>
      <c r="I58" s="6"/>
      <c r="K58" s="6" t="s">
        <v>107</v>
      </c>
      <c r="L58" s="18">
        <v>2.5000000000000001E-2</v>
      </c>
      <c r="N58" s="7">
        <v>750000</v>
      </c>
      <c r="O58" s="7">
        <v>0</v>
      </c>
      <c r="P58" s="7">
        <v>0</v>
      </c>
      <c r="Q58" s="8">
        <v>1.9599999999999999E-2</v>
      </c>
      <c r="R58" s="8">
        <v>0</v>
      </c>
      <c r="S58" s="8">
        <v>0</v>
      </c>
    </row>
    <row r="59" spans="2:19">
      <c r="B59" s="6" t="s">
        <v>819</v>
      </c>
      <c r="C59" s="17">
        <v>5570015</v>
      </c>
      <c r="D59" s="6"/>
      <c r="E59" s="6">
        <v>557</v>
      </c>
      <c r="F59" s="6" t="s">
        <v>240</v>
      </c>
      <c r="G59" s="6"/>
      <c r="H59" s="6"/>
      <c r="I59" s="6"/>
      <c r="K59" s="6" t="s">
        <v>107</v>
      </c>
      <c r="L59" s="18">
        <v>4.7E-2</v>
      </c>
      <c r="N59" s="7">
        <v>23593.86</v>
      </c>
      <c r="O59" s="7">
        <v>0</v>
      </c>
      <c r="P59" s="7">
        <v>0</v>
      </c>
      <c r="Q59" s="8">
        <v>6.9999999999999999E-4</v>
      </c>
      <c r="R59" s="8">
        <v>0</v>
      </c>
      <c r="S59" s="8">
        <v>0</v>
      </c>
    </row>
    <row r="60" spans="2:19">
      <c r="B60" s="13" t="s">
        <v>820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1" spans="2:19">
      <c r="B61" s="13" t="s">
        <v>821</v>
      </c>
      <c r="C61" s="14"/>
      <c r="D61" s="13"/>
      <c r="E61" s="13"/>
      <c r="F61" s="13"/>
      <c r="G61" s="13"/>
      <c r="H61" s="13"/>
      <c r="I61" s="13"/>
      <c r="J61" s="14">
        <v>4.72</v>
      </c>
      <c r="K61" s="13"/>
      <c r="M61" s="16">
        <v>4.7500000000000001E-2</v>
      </c>
      <c r="N61" s="15">
        <v>5142371.9000000004</v>
      </c>
      <c r="P61" s="15">
        <v>12422.4</v>
      </c>
      <c r="R61" s="16">
        <v>7.0599999999999996E-2</v>
      </c>
      <c r="S61" s="16">
        <v>3.0999999999999999E-3</v>
      </c>
    </row>
    <row r="62" spans="2:19">
      <c r="B62" s="6" t="s">
        <v>822</v>
      </c>
      <c r="C62" s="17">
        <v>1132174</v>
      </c>
      <c r="D62" s="6"/>
      <c r="E62" s="6">
        <v>1620</v>
      </c>
      <c r="F62" s="6" t="s">
        <v>458</v>
      </c>
      <c r="G62" s="6" t="s">
        <v>248</v>
      </c>
      <c r="H62" s="6" t="s">
        <v>798</v>
      </c>
      <c r="I62" s="6" t="s">
        <v>823</v>
      </c>
      <c r="J62" s="17">
        <v>6</v>
      </c>
      <c r="K62" s="6" t="s">
        <v>42</v>
      </c>
      <c r="L62" s="18">
        <v>5.0819999999999997E-2</v>
      </c>
      <c r="M62" s="8">
        <v>4.48E-2</v>
      </c>
      <c r="N62" s="7">
        <v>1002037</v>
      </c>
      <c r="O62" s="7">
        <v>103.9</v>
      </c>
      <c r="P62" s="7">
        <v>4003.09</v>
      </c>
      <c r="Q62" s="8">
        <v>2.5000000000000001E-3</v>
      </c>
      <c r="R62" s="8">
        <v>2.2800000000000001E-2</v>
      </c>
      <c r="S62" s="8">
        <v>1E-3</v>
      </c>
    </row>
    <row r="63" spans="2:19">
      <c r="B63" s="6" t="s">
        <v>824</v>
      </c>
      <c r="C63" s="17">
        <v>1139161</v>
      </c>
      <c r="D63" s="6"/>
      <c r="E63" s="6">
        <v>260</v>
      </c>
      <c r="F63" s="6" t="s">
        <v>470</v>
      </c>
      <c r="G63" s="6" t="s">
        <v>273</v>
      </c>
      <c r="H63" s="6" t="s">
        <v>106</v>
      </c>
      <c r="I63" s="6" t="s">
        <v>825</v>
      </c>
      <c r="J63" s="17">
        <v>3.46</v>
      </c>
      <c r="K63" s="6" t="s">
        <v>42</v>
      </c>
      <c r="L63" s="18">
        <v>3.6999999999999998E-2</v>
      </c>
      <c r="M63" s="8">
        <v>4.3200000000000002E-2</v>
      </c>
      <c r="N63" s="7">
        <v>1300000</v>
      </c>
      <c r="O63" s="7">
        <v>99.13</v>
      </c>
      <c r="P63" s="7">
        <v>4955.01</v>
      </c>
      <c r="Q63" s="8">
        <v>1.9400000000000001E-2</v>
      </c>
      <c r="R63" s="8">
        <v>2.8199999999999999E-2</v>
      </c>
      <c r="S63" s="8">
        <v>1.1999999999999999E-3</v>
      </c>
    </row>
    <row r="64" spans="2:19">
      <c r="B64" s="6" t="s">
        <v>826</v>
      </c>
      <c r="C64" s="17">
        <v>7500010</v>
      </c>
      <c r="D64" s="6"/>
      <c r="E64" s="6">
        <v>750</v>
      </c>
      <c r="F64" s="6" t="s">
        <v>452</v>
      </c>
      <c r="G64" s="6"/>
      <c r="H64" s="6"/>
      <c r="I64" s="6"/>
      <c r="K64" s="6" t="s">
        <v>107</v>
      </c>
      <c r="L64" s="18">
        <v>6.1199999999999997E-2</v>
      </c>
      <c r="N64" s="7">
        <v>8780.2199999999993</v>
      </c>
      <c r="O64" s="7">
        <v>0</v>
      </c>
      <c r="P64" s="7">
        <v>0</v>
      </c>
      <c r="Q64" s="8">
        <v>3.7000000000000002E-3</v>
      </c>
      <c r="R64" s="8">
        <v>0</v>
      </c>
      <c r="S64" s="8">
        <v>0</v>
      </c>
    </row>
    <row r="65" spans="2:19">
      <c r="B65" s="6" t="s">
        <v>827</v>
      </c>
      <c r="C65" s="17">
        <v>99101180</v>
      </c>
      <c r="D65" s="6"/>
      <c r="E65" s="6"/>
      <c r="F65" s="6" t="s">
        <v>240</v>
      </c>
      <c r="G65" s="6"/>
      <c r="H65" s="6"/>
      <c r="I65" s="6"/>
      <c r="K65" s="6" t="s">
        <v>107</v>
      </c>
      <c r="N65" s="7">
        <v>1800000</v>
      </c>
      <c r="O65" s="7">
        <v>0</v>
      </c>
      <c r="P65" s="7">
        <v>0</v>
      </c>
      <c r="R65" s="8">
        <v>0</v>
      </c>
      <c r="S65" s="8">
        <v>0</v>
      </c>
    </row>
    <row r="66" spans="2:19">
      <c r="B66" s="6" t="s">
        <v>828</v>
      </c>
      <c r="C66" s="17">
        <v>6510044</v>
      </c>
      <c r="D66" s="6"/>
      <c r="E66" s="6">
        <v>651</v>
      </c>
      <c r="F66" s="6" t="s">
        <v>294</v>
      </c>
      <c r="G66" s="6"/>
      <c r="H66" s="6"/>
      <c r="I66" s="6" t="s">
        <v>829</v>
      </c>
      <c r="J66" s="17">
        <v>5.83</v>
      </c>
      <c r="K66" s="6" t="s">
        <v>42</v>
      </c>
      <c r="L66" s="18">
        <v>0.03</v>
      </c>
      <c r="M66" s="8">
        <v>6.3399999999999998E-2</v>
      </c>
      <c r="N66" s="7">
        <v>807184.42</v>
      </c>
      <c r="O66" s="7">
        <v>83.16</v>
      </c>
      <c r="P66" s="7">
        <v>2580.9699999999998</v>
      </c>
      <c r="Q66" s="8">
        <v>0.128</v>
      </c>
      <c r="R66" s="8">
        <v>1.47E-2</v>
      </c>
      <c r="S66" s="8">
        <v>5.9999999999999995E-4</v>
      </c>
    </row>
    <row r="67" spans="2:19">
      <c r="B67" s="6" t="s">
        <v>830</v>
      </c>
      <c r="C67" s="17">
        <v>6510069</v>
      </c>
      <c r="D67" s="6"/>
      <c r="E67" s="6">
        <v>651</v>
      </c>
      <c r="F67" s="6" t="s">
        <v>294</v>
      </c>
      <c r="G67" s="6"/>
      <c r="H67" s="6"/>
      <c r="I67" s="6" t="s">
        <v>829</v>
      </c>
      <c r="J67" s="17">
        <v>2.75</v>
      </c>
      <c r="K67" s="6" t="s">
        <v>42</v>
      </c>
      <c r="L67" s="18">
        <v>2.8000000000000001E-2</v>
      </c>
      <c r="M67" s="8">
        <v>3.6700000000000003E-2</v>
      </c>
      <c r="N67" s="7">
        <v>224370.26</v>
      </c>
      <c r="O67" s="7">
        <v>102.39</v>
      </c>
      <c r="P67" s="7">
        <v>883.32</v>
      </c>
      <c r="Q67" s="8">
        <v>6.0000000000000001E-3</v>
      </c>
      <c r="R67" s="8">
        <v>5.0000000000000001E-3</v>
      </c>
      <c r="S67" s="8">
        <v>2.0000000000000001E-4</v>
      </c>
    </row>
    <row r="68" spans="2:19">
      <c r="B68" s="13" t="s">
        <v>831</v>
      </c>
      <c r="C68" s="14"/>
      <c r="D68" s="13"/>
      <c r="E68" s="13"/>
      <c r="F68" s="13"/>
      <c r="G68" s="13"/>
      <c r="H68" s="13"/>
      <c r="I68" s="13"/>
      <c r="K68" s="13"/>
      <c r="N68" s="15">
        <v>0</v>
      </c>
      <c r="P68" s="15">
        <v>0</v>
      </c>
      <c r="R68" s="16">
        <v>0</v>
      </c>
      <c r="S68" s="16">
        <v>0</v>
      </c>
    </row>
    <row r="69" spans="2:19">
      <c r="B69" s="3" t="s">
        <v>832</v>
      </c>
      <c r="C69" s="12"/>
      <c r="D69" s="3"/>
      <c r="E69" s="3"/>
      <c r="F69" s="3"/>
      <c r="G69" s="3"/>
      <c r="H69" s="3"/>
      <c r="I69" s="3"/>
      <c r="K69" s="3"/>
      <c r="N69" s="9">
        <v>0</v>
      </c>
      <c r="P69" s="9">
        <v>0</v>
      </c>
      <c r="R69" s="10">
        <v>0</v>
      </c>
      <c r="S69" s="10">
        <v>0</v>
      </c>
    </row>
    <row r="70" spans="2:19">
      <c r="B70" s="13" t="s">
        <v>833</v>
      </c>
      <c r="C70" s="14"/>
      <c r="D70" s="13"/>
      <c r="E70" s="13"/>
      <c r="F70" s="13"/>
      <c r="G70" s="13"/>
      <c r="H70" s="13"/>
      <c r="I70" s="13"/>
      <c r="K70" s="13"/>
      <c r="N70" s="15">
        <v>0</v>
      </c>
      <c r="P70" s="15">
        <v>0</v>
      </c>
      <c r="R70" s="16">
        <v>0</v>
      </c>
      <c r="S70" s="16">
        <v>0</v>
      </c>
    </row>
    <row r="71" spans="2:19">
      <c r="B71" s="13" t="s">
        <v>834</v>
      </c>
      <c r="C71" s="14"/>
      <c r="D71" s="13"/>
      <c r="E71" s="13"/>
      <c r="F71" s="13"/>
      <c r="G71" s="13"/>
      <c r="H71" s="13"/>
      <c r="I71" s="13"/>
      <c r="K71" s="13"/>
      <c r="N71" s="15">
        <v>0</v>
      </c>
      <c r="P71" s="15">
        <v>0</v>
      </c>
      <c r="R71" s="16">
        <v>0</v>
      </c>
      <c r="S71" s="16">
        <v>0</v>
      </c>
    </row>
    <row r="74" spans="2:19">
      <c r="B74" s="6" t="s">
        <v>160</v>
      </c>
      <c r="C74" s="17"/>
      <c r="D74" s="6"/>
      <c r="E74" s="6"/>
      <c r="F74" s="6"/>
      <c r="G74" s="6"/>
      <c r="H74" s="6"/>
      <c r="I74" s="6"/>
      <c r="K74" s="6"/>
    </row>
    <row r="78" spans="2:19">
      <c r="B78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topLeftCell="A7" workbookViewId="0">
      <selection activeCell="L38" sqref="L38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8" width="15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1153</v>
      </c>
    </row>
    <row r="4" spans="2:13" ht="15.75">
      <c r="B4" s="1" t="s">
        <v>2</v>
      </c>
    </row>
    <row r="6" spans="2:13" ht="15.75">
      <c r="B6" s="2" t="s">
        <v>718</v>
      </c>
    </row>
    <row r="7" spans="2:13" ht="15.75">
      <c r="B7" s="2" t="s">
        <v>436</v>
      </c>
    </row>
    <row r="8" spans="2:13">
      <c r="B8" s="3" t="s">
        <v>87</v>
      </c>
      <c r="C8" s="3" t="s">
        <v>88</v>
      </c>
      <c r="D8" s="3" t="s">
        <v>210</v>
      </c>
      <c r="E8" s="3" t="s">
        <v>89</v>
      </c>
      <c r="F8" s="3" t="s">
        <v>211</v>
      </c>
      <c r="G8" s="3" t="s">
        <v>92</v>
      </c>
      <c r="H8" s="3" t="s">
        <v>166</v>
      </c>
      <c r="I8" s="3" t="s">
        <v>41</v>
      </c>
      <c r="J8" s="3" t="s">
        <v>719</v>
      </c>
      <c r="K8" s="3" t="s">
        <v>167</v>
      </c>
      <c r="L8" s="3" t="s">
        <v>168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171</v>
      </c>
      <c r="I9" s="4" t="s">
        <v>172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835</v>
      </c>
      <c r="C11" s="12"/>
      <c r="D11" s="3"/>
      <c r="E11" s="3"/>
      <c r="F11" s="3"/>
      <c r="G11" s="3"/>
      <c r="H11" s="9">
        <f>H12+H27</f>
        <v>1073679.56</v>
      </c>
      <c r="J11" s="9">
        <f>J12+J27</f>
        <v>17493.64</v>
      </c>
      <c r="L11" s="10">
        <v>1</v>
      </c>
      <c r="M11" s="10">
        <f>J11/'סכום נכסי הקרן'!C42</f>
        <v>4.3619608231093999E-3</v>
      </c>
    </row>
    <row r="12" spans="2:13">
      <c r="B12" s="3" t="s">
        <v>836</v>
      </c>
      <c r="C12" s="12"/>
      <c r="D12" s="3"/>
      <c r="E12" s="3"/>
      <c r="F12" s="3"/>
      <c r="G12" s="3"/>
      <c r="H12" s="15">
        <v>1061323.56</v>
      </c>
      <c r="J12" s="9">
        <f>J13</f>
        <v>15550.53</v>
      </c>
      <c r="L12" s="10">
        <f>J12/J11</f>
        <v>0.88892477494678068</v>
      </c>
      <c r="M12" s="10">
        <f>J12/'סכום נכסי הקרן'!C42</f>
        <v>3.8774550430091975E-3</v>
      </c>
    </row>
    <row r="13" spans="2:13">
      <c r="B13" s="13" t="s">
        <v>438</v>
      </c>
      <c r="C13" s="14"/>
      <c r="D13" s="13"/>
      <c r="E13" s="13"/>
      <c r="F13" s="13"/>
      <c r="G13" s="13"/>
      <c r="H13" s="15">
        <v>1061323.56</v>
      </c>
      <c r="J13" s="15">
        <v>15550.53</v>
      </c>
      <c r="L13" s="16">
        <v>0.88890000000000002</v>
      </c>
      <c r="M13" s="16">
        <v>3.8999999999999998E-3</v>
      </c>
    </row>
    <row r="14" spans="2:13">
      <c r="B14" s="6" t="s">
        <v>837</v>
      </c>
      <c r="C14" s="17">
        <v>239012</v>
      </c>
      <c r="D14" s="6"/>
      <c r="E14" s="6">
        <v>239</v>
      </c>
      <c r="F14" s="6" t="s">
        <v>838</v>
      </c>
      <c r="G14" s="6" t="s">
        <v>107</v>
      </c>
      <c r="H14" s="7">
        <v>2897.76</v>
      </c>
      <c r="I14" s="7">
        <v>0</v>
      </c>
      <c r="J14" s="7">
        <v>0</v>
      </c>
      <c r="K14" s="8">
        <v>1E-4</v>
      </c>
      <c r="L14" s="8">
        <v>0</v>
      </c>
      <c r="M14" s="8">
        <v>0</v>
      </c>
    </row>
    <row r="15" spans="2:13">
      <c r="B15" s="6" t="s">
        <v>839</v>
      </c>
      <c r="C15" s="17">
        <v>1107523</v>
      </c>
      <c r="D15" s="6"/>
      <c r="E15" s="6">
        <v>1497</v>
      </c>
      <c r="F15" s="6" t="s">
        <v>479</v>
      </c>
      <c r="G15" s="6" t="s">
        <v>107</v>
      </c>
      <c r="H15" s="7">
        <v>91125</v>
      </c>
      <c r="I15" s="7">
        <v>0</v>
      </c>
      <c r="J15" s="7">
        <v>0</v>
      </c>
      <c r="K15" s="8">
        <v>8.2000000000000007E-3</v>
      </c>
      <c r="L15" s="8">
        <v>0</v>
      </c>
      <c r="M15" s="8">
        <v>0</v>
      </c>
    </row>
    <row r="16" spans="2:13">
      <c r="B16" s="6" t="s">
        <v>840</v>
      </c>
      <c r="C16" s="17">
        <v>750034</v>
      </c>
      <c r="D16" s="6"/>
      <c r="E16" s="6">
        <v>750</v>
      </c>
      <c r="F16" s="6" t="s">
        <v>452</v>
      </c>
      <c r="G16" s="6" t="s">
        <v>107</v>
      </c>
      <c r="H16" s="7">
        <v>12000</v>
      </c>
      <c r="I16" s="7">
        <v>0</v>
      </c>
      <c r="J16" s="7">
        <v>0</v>
      </c>
      <c r="K16" s="8">
        <v>2.9999999999999997E-4</v>
      </c>
      <c r="L16" s="8">
        <v>0</v>
      </c>
      <c r="M16" s="8">
        <v>0</v>
      </c>
    </row>
    <row r="17" spans="2:13">
      <c r="B17" s="6" t="s">
        <v>841</v>
      </c>
      <c r="C17" s="17">
        <v>6460018</v>
      </c>
      <c r="D17" s="6"/>
      <c r="E17" s="6">
        <v>646</v>
      </c>
      <c r="F17" s="6" t="s">
        <v>266</v>
      </c>
      <c r="G17" s="6" t="s">
        <v>107</v>
      </c>
      <c r="H17" s="7">
        <v>23.5</v>
      </c>
      <c r="I17" s="7">
        <v>0</v>
      </c>
      <c r="J17" s="7">
        <v>0</v>
      </c>
      <c r="L17" s="8">
        <v>0</v>
      </c>
      <c r="M17" s="8">
        <v>0</v>
      </c>
    </row>
    <row r="18" spans="2:13">
      <c r="B18" s="6" t="s">
        <v>842</v>
      </c>
      <c r="C18" s="17">
        <v>135012</v>
      </c>
      <c r="D18" s="6"/>
      <c r="E18" s="6">
        <v>135</v>
      </c>
      <c r="F18" s="6" t="s">
        <v>290</v>
      </c>
      <c r="G18" s="6" t="s">
        <v>107</v>
      </c>
      <c r="H18" s="7">
        <v>666596</v>
      </c>
      <c r="I18" s="7">
        <v>0</v>
      </c>
      <c r="J18" s="7">
        <v>0</v>
      </c>
      <c r="K18" s="8">
        <v>2.3099999999999999E-2</v>
      </c>
      <c r="L18" s="8">
        <v>0</v>
      </c>
      <c r="M18" s="8">
        <v>0</v>
      </c>
    </row>
    <row r="19" spans="2:13">
      <c r="B19" s="6" t="s">
        <v>843</v>
      </c>
      <c r="C19" s="17">
        <v>432013</v>
      </c>
      <c r="D19" s="6"/>
      <c r="E19" s="6"/>
      <c r="F19" s="6" t="s">
        <v>479</v>
      </c>
      <c r="G19" s="6" t="s">
        <v>107</v>
      </c>
      <c r="H19" s="7">
        <v>20000</v>
      </c>
      <c r="I19" s="7">
        <v>0</v>
      </c>
      <c r="J19" s="7">
        <v>0</v>
      </c>
      <c r="K19" s="8">
        <v>2.3E-3</v>
      </c>
      <c r="L19" s="8">
        <v>0</v>
      </c>
      <c r="M19" s="8">
        <v>0</v>
      </c>
    </row>
    <row r="20" spans="2:13">
      <c r="B20" s="6" t="s">
        <v>844</v>
      </c>
      <c r="C20" s="17">
        <v>222100307</v>
      </c>
      <c r="D20" s="6"/>
      <c r="E20" s="6">
        <v>1499</v>
      </c>
      <c r="F20" s="6" t="s">
        <v>294</v>
      </c>
      <c r="G20" s="6" t="s">
        <v>107</v>
      </c>
      <c r="H20" s="7">
        <v>10850</v>
      </c>
      <c r="I20" s="7">
        <v>49160</v>
      </c>
      <c r="J20" s="7">
        <v>5333.86</v>
      </c>
      <c r="L20" s="8">
        <v>0.36549999999999999</v>
      </c>
      <c r="M20" s="8">
        <v>1.2999999999999999E-3</v>
      </c>
    </row>
    <row r="21" spans="2:13">
      <c r="B21" s="6" t="s">
        <v>845</v>
      </c>
      <c r="C21" s="17">
        <v>222100513</v>
      </c>
      <c r="D21" s="6"/>
      <c r="E21" s="6"/>
      <c r="F21" s="6" t="s">
        <v>325</v>
      </c>
      <c r="G21" s="6" t="s">
        <v>107</v>
      </c>
      <c r="H21" s="7">
        <v>1021.2</v>
      </c>
      <c r="I21" s="7">
        <v>711100</v>
      </c>
      <c r="J21" s="7">
        <v>7261.75</v>
      </c>
      <c r="L21" s="8">
        <v>0.49759999999999999</v>
      </c>
      <c r="M21" s="8">
        <v>1.8E-3</v>
      </c>
    </row>
    <row r="22" spans="2:13">
      <c r="B22" s="6" t="s">
        <v>846</v>
      </c>
      <c r="C22" s="17">
        <v>1085323</v>
      </c>
      <c r="D22" s="6"/>
      <c r="E22" s="6">
        <v>1123</v>
      </c>
      <c r="F22" s="6" t="s">
        <v>290</v>
      </c>
      <c r="G22" s="6" t="s">
        <v>107</v>
      </c>
      <c r="H22" s="7">
        <v>1900</v>
      </c>
      <c r="I22" s="7">
        <v>0</v>
      </c>
      <c r="J22" s="7">
        <v>0</v>
      </c>
      <c r="K22" s="8">
        <v>1E-4</v>
      </c>
      <c r="L22" s="8">
        <v>0</v>
      </c>
      <c r="M22" s="8">
        <v>0</v>
      </c>
    </row>
    <row r="23" spans="2:13">
      <c r="B23" s="6" t="s">
        <v>847</v>
      </c>
      <c r="C23" s="17">
        <v>1093046</v>
      </c>
      <c r="D23" s="6"/>
      <c r="E23" s="6">
        <v>1246</v>
      </c>
      <c r="F23" s="6" t="s">
        <v>240</v>
      </c>
      <c r="G23" s="6" t="s">
        <v>107</v>
      </c>
      <c r="H23" s="7">
        <v>72310</v>
      </c>
      <c r="I23" s="7">
        <v>75</v>
      </c>
      <c r="J23" s="7">
        <v>54.23</v>
      </c>
      <c r="K23" s="8">
        <v>3.5999999999999999E-3</v>
      </c>
      <c r="L23" s="8">
        <v>3.7000000000000002E-3</v>
      </c>
      <c r="M23" s="8">
        <v>0</v>
      </c>
    </row>
    <row r="24" spans="2:13">
      <c r="B24" s="6" t="s">
        <v>848</v>
      </c>
      <c r="C24" s="17">
        <v>398016</v>
      </c>
      <c r="D24" s="6"/>
      <c r="E24" s="6">
        <v>398</v>
      </c>
      <c r="F24" s="6" t="s">
        <v>503</v>
      </c>
      <c r="G24" s="6" t="s">
        <v>107</v>
      </c>
      <c r="H24" s="7">
        <v>4000</v>
      </c>
      <c r="I24" s="7">
        <v>0</v>
      </c>
      <c r="J24" s="7">
        <v>0</v>
      </c>
      <c r="K24" s="8">
        <v>1E-4</v>
      </c>
      <c r="L24" s="8">
        <v>0</v>
      </c>
      <c r="M24" s="8">
        <v>0</v>
      </c>
    </row>
    <row r="25" spans="2:13">
      <c r="B25" s="6" t="s">
        <v>849</v>
      </c>
      <c r="C25" s="17">
        <v>200209096</v>
      </c>
      <c r="D25" s="6"/>
      <c r="E25" s="6"/>
      <c r="F25" s="6" t="s">
        <v>325</v>
      </c>
      <c r="G25" s="6" t="s">
        <v>107</v>
      </c>
      <c r="H25" s="7">
        <v>178571</v>
      </c>
      <c r="I25" s="7">
        <v>0</v>
      </c>
      <c r="J25" s="7">
        <v>0</v>
      </c>
      <c r="L25" s="8">
        <v>0</v>
      </c>
      <c r="M25" s="8">
        <v>0</v>
      </c>
    </row>
    <row r="26" spans="2:13">
      <c r="B26" s="6" t="s">
        <v>556</v>
      </c>
      <c r="C26" s="17">
        <v>113919518</v>
      </c>
      <c r="D26" s="6"/>
      <c r="E26" s="6">
        <v>1668</v>
      </c>
      <c r="F26" s="6" t="s">
        <v>240</v>
      </c>
      <c r="G26" s="6" t="s">
        <v>107</v>
      </c>
      <c r="H26" s="7">
        <v>29.1</v>
      </c>
      <c r="I26" s="7">
        <v>9968006</v>
      </c>
      <c r="J26" s="7">
        <v>2900.69</v>
      </c>
      <c r="L26" s="8">
        <v>3.8E-3</v>
      </c>
      <c r="M26" s="8">
        <v>6.9999999999999999E-4</v>
      </c>
    </row>
    <row r="27" spans="2:13">
      <c r="B27" s="3" t="s">
        <v>850</v>
      </c>
      <c r="C27" s="12"/>
      <c r="D27" s="3"/>
      <c r="E27" s="3"/>
      <c r="F27" s="3"/>
      <c r="G27" s="3"/>
      <c r="H27" s="9">
        <v>12356</v>
      </c>
      <c r="J27" s="9">
        <v>1943.11</v>
      </c>
      <c r="L27" s="10">
        <f>J27/J11</f>
        <v>0.11107522505321935</v>
      </c>
      <c r="M27" s="10">
        <v>5.0000000000000001E-4</v>
      </c>
    </row>
    <row r="28" spans="2:13">
      <c r="B28" s="13" t="s">
        <v>582</v>
      </c>
      <c r="C28" s="14"/>
      <c r="D28" s="13"/>
      <c r="E28" s="13"/>
      <c r="F28" s="13"/>
      <c r="G28" s="13"/>
      <c r="H28" s="15">
        <v>12356</v>
      </c>
      <c r="J28" s="15">
        <v>1943.11</v>
      </c>
      <c r="L28" s="16">
        <v>0.1111</v>
      </c>
      <c r="M28" s="16">
        <v>5.0000000000000001E-4</v>
      </c>
    </row>
    <row r="29" spans="2:13">
      <c r="B29" s="6" t="s">
        <v>851</v>
      </c>
      <c r="C29" s="17">
        <v>222100471</v>
      </c>
      <c r="D29" s="6" t="s">
        <v>347</v>
      </c>
      <c r="E29" s="6"/>
      <c r="F29" s="6" t="s">
        <v>294</v>
      </c>
      <c r="G29" s="6" t="s">
        <v>42</v>
      </c>
      <c r="H29" s="7">
        <v>12356</v>
      </c>
      <c r="I29" s="7">
        <v>4090</v>
      </c>
      <c r="J29" s="7">
        <v>1943.11</v>
      </c>
      <c r="L29" s="8">
        <v>0.1111</v>
      </c>
      <c r="M29" s="8">
        <v>5.0000000000000001E-4</v>
      </c>
    </row>
    <row r="30" spans="2:13">
      <c r="B30" s="13" t="s">
        <v>586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3" spans="2:7">
      <c r="B33" s="6" t="s">
        <v>160</v>
      </c>
      <c r="C33" s="17"/>
      <c r="D33" s="6"/>
      <c r="E33" s="6"/>
      <c r="F33" s="6"/>
      <c r="G33" s="6"/>
    </row>
    <row r="37" spans="2:7">
      <c r="B37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1"/>
  <sheetViews>
    <sheetView rightToLeft="1" workbookViewId="0">
      <selection activeCell="A44" sqref="A44:XFD44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1153</v>
      </c>
    </row>
    <row r="4" spans="2:11" ht="15.75">
      <c r="B4" s="1" t="s">
        <v>2</v>
      </c>
    </row>
    <row r="6" spans="2:11" ht="15.75">
      <c r="B6" s="2" t="s">
        <v>718</v>
      </c>
    </row>
    <row r="7" spans="2:11" ht="15.75">
      <c r="B7" s="2" t="s">
        <v>852</v>
      </c>
    </row>
    <row r="8" spans="2:11">
      <c r="B8" s="3" t="s">
        <v>87</v>
      </c>
      <c r="C8" s="3" t="s">
        <v>88</v>
      </c>
      <c r="D8" s="3" t="s">
        <v>92</v>
      </c>
      <c r="E8" s="3" t="s">
        <v>164</v>
      </c>
      <c r="F8" s="3" t="s">
        <v>166</v>
      </c>
      <c r="G8" s="3" t="s">
        <v>41</v>
      </c>
      <c r="H8" s="3" t="s">
        <v>719</v>
      </c>
      <c r="I8" s="3" t="s">
        <v>167</v>
      </c>
      <c r="J8" s="3" t="s">
        <v>168</v>
      </c>
      <c r="K8" s="3" t="s">
        <v>97</v>
      </c>
    </row>
    <row r="9" spans="2:11" ht="13.5" thickBot="1">
      <c r="B9" s="4"/>
      <c r="C9" s="4"/>
      <c r="D9" s="4"/>
      <c r="E9" s="4" t="s">
        <v>169</v>
      </c>
      <c r="F9" s="4" t="s">
        <v>171</v>
      </c>
      <c r="G9" s="4" t="s">
        <v>172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853</v>
      </c>
      <c r="C11" s="12"/>
      <c r="D11" s="3"/>
      <c r="E11" s="3"/>
      <c r="F11" s="9">
        <v>108624553.14</v>
      </c>
      <c r="H11" s="9">
        <v>358733.97</v>
      </c>
      <c r="J11" s="10">
        <v>1</v>
      </c>
      <c r="K11" s="10">
        <v>8.8599999999999998E-2</v>
      </c>
    </row>
    <row r="12" spans="2:11">
      <c r="B12" s="3" t="s">
        <v>854</v>
      </c>
      <c r="C12" s="12"/>
      <c r="D12" s="3"/>
      <c r="E12" s="3"/>
      <c r="F12" s="9">
        <v>47242866.75</v>
      </c>
      <c r="H12" s="9">
        <v>77649.97</v>
      </c>
      <c r="J12" s="10">
        <v>0.2165</v>
      </c>
      <c r="K12" s="10">
        <v>1.9199999999999998E-2</v>
      </c>
    </row>
    <row r="13" spans="2:11">
      <c r="B13" s="13" t="s">
        <v>855</v>
      </c>
      <c r="C13" s="14"/>
      <c r="D13" s="13"/>
      <c r="E13" s="13"/>
      <c r="F13" s="15">
        <v>2152157</v>
      </c>
      <c r="H13" s="15">
        <v>4646.1899999999996</v>
      </c>
      <c r="J13" s="16">
        <v>1.2999999999999999E-2</v>
      </c>
      <c r="K13" s="16">
        <v>1.1000000000000001E-3</v>
      </c>
    </row>
    <row r="14" spans="2:11">
      <c r="B14" s="6" t="s">
        <v>856</v>
      </c>
      <c r="C14" s="17">
        <v>200107449</v>
      </c>
      <c r="D14" s="6" t="s">
        <v>42</v>
      </c>
      <c r="E14" s="20">
        <v>38567</v>
      </c>
      <c r="F14" s="7">
        <v>1085136.5</v>
      </c>
      <c r="G14" s="7">
        <v>81.63</v>
      </c>
      <c r="H14" s="7">
        <v>3405.79</v>
      </c>
      <c r="J14" s="8">
        <v>9.4999999999999998E-3</v>
      </c>
      <c r="K14" s="8">
        <v>8.0000000000000004E-4</v>
      </c>
    </row>
    <row r="15" spans="2:11">
      <c r="B15" s="6" t="s">
        <v>857</v>
      </c>
      <c r="C15" s="17">
        <v>200192409</v>
      </c>
      <c r="D15" s="6" t="s">
        <v>107</v>
      </c>
      <c r="E15" s="20">
        <v>36613</v>
      </c>
      <c r="F15" s="7">
        <v>92000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858</v>
      </c>
      <c r="C16" s="17">
        <v>200113389</v>
      </c>
      <c r="D16" s="6" t="s">
        <v>42</v>
      </c>
      <c r="E16" s="20">
        <v>38480</v>
      </c>
      <c r="F16" s="7">
        <v>800001</v>
      </c>
      <c r="G16" s="7">
        <v>39.200000000000003</v>
      </c>
      <c r="H16" s="7">
        <v>1205.79</v>
      </c>
      <c r="J16" s="8">
        <v>3.3999999999999998E-3</v>
      </c>
      <c r="K16" s="8">
        <v>2.9999999999999997E-4</v>
      </c>
    </row>
    <row r="17" spans="2:11">
      <c r="B17" s="6" t="s">
        <v>859</v>
      </c>
      <c r="C17" s="17">
        <v>200108439</v>
      </c>
      <c r="D17" s="6" t="s">
        <v>42</v>
      </c>
      <c r="E17" s="6" t="s">
        <v>860</v>
      </c>
      <c r="F17" s="7">
        <v>175019.5</v>
      </c>
      <c r="G17" s="7">
        <v>5.14</v>
      </c>
      <c r="H17" s="7">
        <v>34.61</v>
      </c>
      <c r="J17" s="8">
        <v>1E-4</v>
      </c>
      <c r="K17" s="8">
        <v>0</v>
      </c>
    </row>
    <row r="18" spans="2:11">
      <c r="B18" s="13" t="s">
        <v>861</v>
      </c>
      <c r="C18" s="14"/>
      <c r="D18" s="13"/>
      <c r="E18" s="13"/>
      <c r="F18" s="15">
        <v>2000000</v>
      </c>
      <c r="H18" s="15">
        <v>2663.23</v>
      </c>
      <c r="J18" s="16">
        <v>7.4000000000000003E-3</v>
      </c>
      <c r="K18" s="16">
        <v>6.9999999999999999E-4</v>
      </c>
    </row>
    <row r="19" spans="2:11">
      <c r="B19" s="6" t="s">
        <v>862</v>
      </c>
      <c r="C19" s="17">
        <v>666100037</v>
      </c>
      <c r="D19" s="6" t="s">
        <v>107</v>
      </c>
      <c r="E19" s="6" t="s">
        <v>863</v>
      </c>
      <c r="F19" s="7">
        <v>2000000</v>
      </c>
      <c r="G19" s="7">
        <v>133.16</v>
      </c>
      <c r="H19" s="7">
        <v>2663.23</v>
      </c>
      <c r="J19" s="8">
        <v>7.4000000000000003E-3</v>
      </c>
      <c r="K19" s="8">
        <v>6.9999999999999999E-4</v>
      </c>
    </row>
    <row r="20" spans="2:11">
      <c r="B20" s="13" t="s">
        <v>864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865</v>
      </c>
      <c r="C21" s="14"/>
      <c r="D21" s="13"/>
      <c r="E21" s="13"/>
      <c r="F21" s="15">
        <v>43090709.75</v>
      </c>
      <c r="H21" s="15">
        <v>70340.55</v>
      </c>
      <c r="J21" s="16">
        <v>0.1961</v>
      </c>
      <c r="K21" s="16">
        <v>1.7399999999999999E-2</v>
      </c>
    </row>
    <row r="22" spans="2:11">
      <c r="B22" s="6" t="s">
        <v>866</v>
      </c>
      <c r="C22" s="17">
        <v>666100136</v>
      </c>
      <c r="D22" s="6" t="s">
        <v>42</v>
      </c>
      <c r="E22" s="6" t="s">
        <v>867</v>
      </c>
      <c r="F22" s="7">
        <v>294452</v>
      </c>
      <c r="G22" s="7">
        <v>109.96</v>
      </c>
      <c r="H22" s="7">
        <v>1244.97</v>
      </c>
      <c r="J22" s="8">
        <v>3.5000000000000001E-3</v>
      </c>
      <c r="K22" s="8">
        <v>2.9999999999999997E-4</v>
      </c>
    </row>
    <row r="23" spans="2:11">
      <c r="B23" s="6" t="s">
        <v>868</v>
      </c>
      <c r="C23" s="17">
        <v>666100003</v>
      </c>
      <c r="D23" s="6" t="s">
        <v>42</v>
      </c>
      <c r="E23" s="6" t="s">
        <v>869</v>
      </c>
      <c r="F23" s="7">
        <v>1816815.7</v>
      </c>
      <c r="G23" s="7">
        <v>148.63</v>
      </c>
      <c r="H23" s="7">
        <v>10382.530000000001</v>
      </c>
      <c r="J23" s="8">
        <v>2.8899999999999999E-2</v>
      </c>
      <c r="K23" s="8">
        <v>2.5999999999999999E-3</v>
      </c>
    </row>
    <row r="24" spans="2:11">
      <c r="B24" s="6" t="s">
        <v>870</v>
      </c>
      <c r="C24" s="17">
        <v>666100128</v>
      </c>
      <c r="D24" s="6" t="s">
        <v>42</v>
      </c>
      <c r="E24" s="6" t="s">
        <v>871</v>
      </c>
      <c r="F24" s="7">
        <v>2551181.88</v>
      </c>
      <c r="G24" s="7">
        <v>141.35</v>
      </c>
      <c r="H24" s="7">
        <v>13865.51</v>
      </c>
      <c r="J24" s="8">
        <v>3.8699999999999998E-2</v>
      </c>
      <c r="K24" s="8">
        <v>3.3999999999999998E-3</v>
      </c>
    </row>
    <row r="25" spans="2:11">
      <c r="B25" s="6" t="s">
        <v>872</v>
      </c>
      <c r="C25" s="17">
        <v>666101951</v>
      </c>
      <c r="D25" s="6" t="s">
        <v>107</v>
      </c>
      <c r="E25" s="6" t="s">
        <v>873</v>
      </c>
      <c r="F25" s="7">
        <v>10975666</v>
      </c>
      <c r="G25" s="7">
        <v>103.13</v>
      </c>
      <c r="H25" s="7">
        <v>11318.9</v>
      </c>
      <c r="J25" s="8">
        <v>3.1600000000000003E-2</v>
      </c>
      <c r="K25" s="8">
        <v>2.8E-3</v>
      </c>
    </row>
    <row r="26" spans="2:11">
      <c r="B26" s="6" t="s">
        <v>874</v>
      </c>
      <c r="C26" s="17">
        <v>200167740</v>
      </c>
      <c r="D26" s="6" t="s">
        <v>42</v>
      </c>
      <c r="E26" s="6" t="s">
        <v>875</v>
      </c>
      <c r="F26" s="7">
        <v>371655</v>
      </c>
      <c r="G26" s="7">
        <v>0</v>
      </c>
      <c r="H26" s="7">
        <v>0</v>
      </c>
      <c r="J26" s="8">
        <v>0</v>
      </c>
      <c r="K26" s="8">
        <v>0</v>
      </c>
    </row>
    <row r="27" spans="2:11">
      <c r="B27" s="6" t="s">
        <v>876</v>
      </c>
      <c r="C27" s="17">
        <v>666101944</v>
      </c>
      <c r="D27" s="6" t="s">
        <v>50</v>
      </c>
      <c r="E27" s="20">
        <v>41731</v>
      </c>
      <c r="F27" s="7">
        <v>9912006</v>
      </c>
      <c r="G27" s="7">
        <v>122.68</v>
      </c>
      <c r="H27" s="7">
        <v>6614.98</v>
      </c>
      <c r="J27" s="8">
        <v>1.84E-2</v>
      </c>
      <c r="K27" s="8">
        <v>1.6000000000000001E-3</v>
      </c>
    </row>
    <row r="28" spans="2:11">
      <c r="B28" s="6" t="s">
        <v>877</v>
      </c>
      <c r="C28" s="17">
        <v>200130037</v>
      </c>
      <c r="D28" s="6" t="s">
        <v>42</v>
      </c>
      <c r="E28" s="20">
        <v>38109</v>
      </c>
      <c r="F28" s="7">
        <v>174122.5</v>
      </c>
      <c r="G28" s="7">
        <v>99.07</v>
      </c>
      <c r="H28" s="7">
        <v>663.26</v>
      </c>
      <c r="J28" s="8">
        <v>1.8E-3</v>
      </c>
      <c r="K28" s="8">
        <v>2.0000000000000001E-4</v>
      </c>
    </row>
    <row r="29" spans="2:11">
      <c r="B29" s="6" t="s">
        <v>878</v>
      </c>
      <c r="C29" s="17">
        <v>666100979</v>
      </c>
      <c r="D29" s="6" t="s">
        <v>42</v>
      </c>
      <c r="E29" s="20">
        <v>38109</v>
      </c>
      <c r="F29" s="7">
        <v>1789674.05</v>
      </c>
      <c r="G29" s="7">
        <v>140.65</v>
      </c>
      <c r="H29" s="7">
        <v>9678.2099999999991</v>
      </c>
      <c r="J29" s="8">
        <v>2.7E-2</v>
      </c>
      <c r="K29" s="8">
        <v>2.3999999999999998E-3</v>
      </c>
    </row>
    <row r="30" spans="2:11">
      <c r="B30" s="6" t="s">
        <v>879</v>
      </c>
      <c r="C30" s="17">
        <v>666100789</v>
      </c>
      <c r="D30" s="6" t="s">
        <v>107</v>
      </c>
      <c r="E30" s="20">
        <v>40638</v>
      </c>
      <c r="F30" s="7">
        <v>6104522.4299999997</v>
      </c>
      <c r="G30" s="7">
        <v>118.59</v>
      </c>
      <c r="H30" s="7">
        <v>7239.54</v>
      </c>
      <c r="J30" s="8">
        <v>2.0199999999999999E-2</v>
      </c>
      <c r="K30" s="8">
        <v>1.8E-3</v>
      </c>
    </row>
    <row r="31" spans="2:11">
      <c r="B31" s="6" t="s">
        <v>880</v>
      </c>
      <c r="C31" s="17">
        <v>666100144</v>
      </c>
      <c r="D31" s="6" t="s">
        <v>42</v>
      </c>
      <c r="E31" s="6" t="s">
        <v>881</v>
      </c>
      <c r="F31" s="7">
        <v>246010.19</v>
      </c>
      <c r="G31" s="7">
        <v>53.53</v>
      </c>
      <c r="H31" s="7">
        <v>506.33</v>
      </c>
      <c r="J31" s="8">
        <v>1.4E-3</v>
      </c>
      <c r="K31" s="8">
        <v>1E-4</v>
      </c>
    </row>
    <row r="32" spans="2:11">
      <c r="B32" s="6" t="s">
        <v>882</v>
      </c>
      <c r="C32" s="17">
        <v>666100730</v>
      </c>
      <c r="D32" s="6" t="s">
        <v>107</v>
      </c>
      <c r="E32" s="20">
        <v>40703</v>
      </c>
      <c r="F32" s="7">
        <v>8854604</v>
      </c>
      <c r="G32" s="7">
        <v>99.68</v>
      </c>
      <c r="H32" s="7">
        <v>8826.33</v>
      </c>
      <c r="J32" s="8">
        <v>2.46E-2</v>
      </c>
      <c r="K32" s="8">
        <v>2.2000000000000001E-3</v>
      </c>
    </row>
    <row r="33" spans="2:11">
      <c r="B33" s="3" t="s">
        <v>883</v>
      </c>
      <c r="C33" s="12"/>
      <c r="D33" s="3"/>
      <c r="E33" s="3"/>
      <c r="F33" s="9">
        <v>61381686.390000001</v>
      </c>
      <c r="H33" s="9">
        <v>281084</v>
      </c>
      <c r="J33" s="10">
        <v>0.78349999999999997</v>
      </c>
      <c r="K33" s="10">
        <v>6.9500000000000006E-2</v>
      </c>
    </row>
    <row r="34" spans="2:11">
      <c r="B34" s="13" t="s">
        <v>855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5" spans="2:11">
      <c r="B35" s="13" t="s">
        <v>861</v>
      </c>
      <c r="C35" s="14"/>
      <c r="D35" s="13"/>
      <c r="E35" s="13"/>
      <c r="F35" s="15">
        <v>0</v>
      </c>
      <c r="H35" s="15">
        <v>0</v>
      </c>
      <c r="J35" s="16">
        <v>0</v>
      </c>
      <c r="K35" s="16">
        <v>0</v>
      </c>
    </row>
    <row r="36" spans="2:11">
      <c r="B36" s="13" t="s">
        <v>864</v>
      </c>
      <c r="C36" s="14"/>
      <c r="D36" s="13"/>
      <c r="E36" s="13"/>
      <c r="F36" s="15">
        <v>0</v>
      </c>
      <c r="H36" s="15">
        <v>0</v>
      </c>
      <c r="J36" s="16">
        <v>0</v>
      </c>
      <c r="K36" s="16">
        <v>0</v>
      </c>
    </row>
    <row r="37" spans="2:11">
      <c r="B37" s="13" t="s">
        <v>865</v>
      </c>
      <c r="C37" s="14"/>
      <c r="D37" s="13"/>
      <c r="E37" s="13"/>
      <c r="F37" s="15">
        <v>61381686.390000001</v>
      </c>
      <c r="H37" s="15">
        <v>281084</v>
      </c>
      <c r="J37" s="16">
        <v>0.78349999999999997</v>
      </c>
      <c r="K37" s="16">
        <v>6.9500000000000006E-2</v>
      </c>
    </row>
    <row r="38" spans="2:11">
      <c r="B38" s="6" t="s">
        <v>884</v>
      </c>
      <c r="C38" s="17">
        <v>200207447</v>
      </c>
      <c r="D38" s="6" t="s">
        <v>47</v>
      </c>
      <c r="E38" s="6" t="s">
        <v>885</v>
      </c>
      <c r="F38" s="7">
        <v>595592</v>
      </c>
      <c r="G38" s="7">
        <v>71.5</v>
      </c>
      <c r="H38" s="7">
        <v>1722.09</v>
      </c>
      <c r="J38" s="8">
        <v>4.7999999999999996E-3</v>
      </c>
      <c r="K38" s="8">
        <v>4.0000000000000002E-4</v>
      </c>
    </row>
    <row r="39" spans="2:11">
      <c r="B39" s="6" t="s">
        <v>886</v>
      </c>
      <c r="C39" s="17">
        <v>666100581</v>
      </c>
      <c r="D39" s="6" t="s">
        <v>47</v>
      </c>
      <c r="E39" s="6" t="s">
        <v>887</v>
      </c>
      <c r="F39" s="7">
        <v>1060860.03</v>
      </c>
      <c r="G39" s="7">
        <v>32.43</v>
      </c>
      <c r="H39" s="7">
        <v>1391.13</v>
      </c>
      <c r="J39" s="8">
        <v>3.8999999999999998E-3</v>
      </c>
      <c r="K39" s="8">
        <v>2.9999999999999997E-4</v>
      </c>
    </row>
    <row r="40" spans="2:11">
      <c r="B40" s="6" t="s">
        <v>888</v>
      </c>
      <c r="C40" s="17">
        <v>666100680</v>
      </c>
      <c r="D40" s="6" t="s">
        <v>47</v>
      </c>
      <c r="E40" s="20">
        <v>40486</v>
      </c>
      <c r="F40" s="7">
        <v>34998.14</v>
      </c>
      <c r="G40" s="7">
        <v>578.91999999999996</v>
      </c>
      <c r="H40" s="7">
        <v>819.31</v>
      </c>
      <c r="J40" s="8">
        <v>2.3E-3</v>
      </c>
      <c r="K40" s="8">
        <v>2.0000000000000001E-4</v>
      </c>
    </row>
    <row r="41" spans="2:11">
      <c r="B41" s="6" t="s">
        <v>889</v>
      </c>
      <c r="C41" s="17">
        <v>666102850</v>
      </c>
      <c r="D41" s="6" t="s">
        <v>47</v>
      </c>
      <c r="E41" s="20">
        <v>42101</v>
      </c>
      <c r="F41" s="7">
        <v>19443</v>
      </c>
      <c r="G41" s="7">
        <v>112.94</v>
      </c>
      <c r="H41" s="7">
        <v>88.8</v>
      </c>
      <c r="J41" s="8">
        <v>2.0000000000000001E-4</v>
      </c>
      <c r="K41" s="8">
        <v>0</v>
      </c>
    </row>
    <row r="42" spans="2:11">
      <c r="B42" s="6" t="s">
        <v>890</v>
      </c>
      <c r="C42" s="17">
        <v>666100029</v>
      </c>
      <c r="D42" s="6" t="s">
        <v>47</v>
      </c>
      <c r="E42" s="6" t="s">
        <v>891</v>
      </c>
      <c r="F42" s="7">
        <v>35.119999999999997</v>
      </c>
      <c r="G42" s="7">
        <v>110512</v>
      </c>
      <c r="H42" s="7">
        <v>156.94999999999999</v>
      </c>
      <c r="J42" s="8">
        <v>4.0000000000000002E-4</v>
      </c>
      <c r="K42" s="8">
        <v>0</v>
      </c>
    </row>
    <row r="43" spans="2:11">
      <c r="B43" s="6" t="s">
        <v>892</v>
      </c>
      <c r="C43" s="17">
        <v>666100920</v>
      </c>
      <c r="D43" s="6" t="s">
        <v>42</v>
      </c>
      <c r="E43" s="6" t="s">
        <v>893</v>
      </c>
      <c r="F43" s="7">
        <v>3709033</v>
      </c>
      <c r="G43" s="7">
        <v>122.25</v>
      </c>
      <c r="H43" s="7">
        <v>17434.39</v>
      </c>
      <c r="J43" s="8">
        <v>4.8599999999999997E-2</v>
      </c>
      <c r="K43" s="8">
        <v>4.3E-3</v>
      </c>
    </row>
    <row r="44" spans="2:11">
      <c r="B44" s="6" t="s">
        <v>894</v>
      </c>
      <c r="C44" s="17">
        <v>666100656</v>
      </c>
      <c r="D44" s="6" t="s">
        <v>42</v>
      </c>
      <c r="E44" s="20">
        <v>40395</v>
      </c>
      <c r="F44" s="7">
        <v>3315699.87</v>
      </c>
      <c r="G44" s="7">
        <v>135.38</v>
      </c>
      <c r="H44" s="7">
        <v>17258.84</v>
      </c>
      <c r="J44" s="8">
        <v>4.8099999999999997E-2</v>
      </c>
      <c r="K44" s="8">
        <v>4.3E-3</v>
      </c>
    </row>
    <row r="45" spans="2:11">
      <c r="B45" s="6" t="s">
        <v>895</v>
      </c>
      <c r="C45" s="17">
        <v>666102918</v>
      </c>
      <c r="D45" s="6" t="s">
        <v>42</v>
      </c>
      <c r="E45" s="20">
        <v>42185</v>
      </c>
      <c r="F45" s="7">
        <v>1622626</v>
      </c>
      <c r="G45" s="7">
        <v>113.97</v>
      </c>
      <c r="H45" s="7">
        <v>7110.43</v>
      </c>
      <c r="J45" s="8">
        <v>1.9800000000000002E-2</v>
      </c>
      <c r="K45" s="8">
        <v>1.8E-3</v>
      </c>
    </row>
    <row r="46" spans="2:11">
      <c r="B46" s="6" t="s">
        <v>896</v>
      </c>
      <c r="C46" s="17">
        <v>666101969</v>
      </c>
      <c r="D46" s="6" t="s">
        <v>42</v>
      </c>
      <c r="E46" s="6" t="s">
        <v>897</v>
      </c>
      <c r="F46" s="7">
        <v>1695896</v>
      </c>
      <c r="G46" s="7">
        <v>107.84</v>
      </c>
      <c r="H46" s="7">
        <v>7031.65</v>
      </c>
      <c r="J46" s="8">
        <v>1.9599999999999999E-2</v>
      </c>
      <c r="K46" s="8">
        <v>1.6999999999999999E-3</v>
      </c>
    </row>
    <row r="47" spans="2:11">
      <c r="B47" s="6" t="s">
        <v>898</v>
      </c>
      <c r="C47" s="17">
        <v>666101985</v>
      </c>
      <c r="D47" s="6" t="s">
        <v>42</v>
      </c>
      <c r="E47" s="20">
        <v>41396</v>
      </c>
      <c r="F47" s="7">
        <v>4540.43</v>
      </c>
      <c r="G47" s="7">
        <v>145001.69</v>
      </c>
      <c r="H47" s="7">
        <v>25314.33</v>
      </c>
      <c r="J47" s="8">
        <v>7.0599999999999996E-2</v>
      </c>
      <c r="K47" s="8">
        <v>6.3E-3</v>
      </c>
    </row>
    <row r="48" spans="2:11">
      <c r="B48" s="6" t="s">
        <v>899</v>
      </c>
      <c r="C48" s="17">
        <v>666101704</v>
      </c>
      <c r="D48" s="6" t="s">
        <v>42</v>
      </c>
      <c r="E48" s="20">
        <v>41541</v>
      </c>
      <c r="F48" s="7">
        <v>2811219.66</v>
      </c>
      <c r="G48" s="7">
        <v>141.79</v>
      </c>
      <c r="H48" s="7">
        <v>15326.81</v>
      </c>
      <c r="J48" s="8">
        <v>4.2700000000000002E-2</v>
      </c>
      <c r="K48" s="8">
        <v>3.8E-3</v>
      </c>
    </row>
    <row r="49" spans="2:11">
      <c r="B49" s="6" t="s">
        <v>900</v>
      </c>
      <c r="C49" s="17">
        <v>666100623</v>
      </c>
      <c r="D49" s="6" t="s">
        <v>42</v>
      </c>
      <c r="E49" s="6" t="s">
        <v>901</v>
      </c>
      <c r="F49" s="7">
        <v>7359191</v>
      </c>
      <c r="G49" s="7">
        <v>69.38</v>
      </c>
      <c r="H49" s="7">
        <v>19631.89</v>
      </c>
      <c r="J49" s="8">
        <v>5.4699999999999999E-2</v>
      </c>
      <c r="K49" s="8">
        <v>4.8999999999999998E-3</v>
      </c>
    </row>
    <row r="50" spans="2:11">
      <c r="B50" s="6" t="s">
        <v>902</v>
      </c>
      <c r="C50" s="17">
        <v>666100011</v>
      </c>
      <c r="D50" s="6" t="s">
        <v>42</v>
      </c>
      <c r="E50" s="20">
        <v>39604</v>
      </c>
      <c r="F50" s="7">
        <v>509405</v>
      </c>
      <c r="G50" s="7">
        <v>364.48</v>
      </c>
      <c r="H50" s="7">
        <v>7139</v>
      </c>
      <c r="J50" s="8">
        <v>1.9900000000000001E-2</v>
      </c>
      <c r="K50" s="8">
        <v>1.8E-3</v>
      </c>
    </row>
    <row r="51" spans="2:11">
      <c r="B51" s="6" t="s">
        <v>903</v>
      </c>
      <c r="C51" s="17">
        <v>666100284</v>
      </c>
      <c r="D51" s="6" t="s">
        <v>47</v>
      </c>
      <c r="E51" s="20">
        <v>40154</v>
      </c>
      <c r="F51" s="7">
        <v>1777948</v>
      </c>
      <c r="G51" s="7">
        <v>143.68</v>
      </c>
      <c r="H51" s="7">
        <v>10330.299999999999</v>
      </c>
      <c r="J51" s="8">
        <v>2.8799999999999999E-2</v>
      </c>
      <c r="K51" s="8">
        <v>2.5999999999999999E-3</v>
      </c>
    </row>
    <row r="52" spans="2:11">
      <c r="B52" s="6" t="s">
        <v>904</v>
      </c>
      <c r="C52" s="17">
        <v>666103585</v>
      </c>
      <c r="D52" s="6" t="s">
        <v>42</v>
      </c>
      <c r="E52" s="20">
        <v>42625</v>
      </c>
      <c r="F52" s="7">
        <v>444487</v>
      </c>
      <c r="G52" s="7">
        <v>90.94</v>
      </c>
      <c r="H52" s="7">
        <v>1554.17</v>
      </c>
      <c r="J52" s="8">
        <v>4.3E-3</v>
      </c>
      <c r="K52" s="8">
        <v>4.0000000000000002E-4</v>
      </c>
    </row>
    <row r="53" spans="2:11">
      <c r="B53" s="6" t="s">
        <v>905</v>
      </c>
      <c r="C53" s="17">
        <v>666100185</v>
      </c>
      <c r="D53" s="6" t="s">
        <v>42</v>
      </c>
      <c r="E53" s="6" t="s">
        <v>906</v>
      </c>
      <c r="F53" s="7">
        <v>35</v>
      </c>
      <c r="G53" s="7">
        <v>2224364</v>
      </c>
      <c r="H53" s="7">
        <v>2993.44</v>
      </c>
      <c r="J53" s="8">
        <v>8.3000000000000001E-3</v>
      </c>
      <c r="K53" s="8">
        <v>6.9999999999999999E-4</v>
      </c>
    </row>
    <row r="54" spans="2:11">
      <c r="B54" s="6" t="s">
        <v>907</v>
      </c>
      <c r="C54" s="17">
        <v>666100706</v>
      </c>
      <c r="D54" s="6" t="s">
        <v>42</v>
      </c>
      <c r="E54" s="6" t="s">
        <v>908</v>
      </c>
      <c r="F54" s="7">
        <v>1829784</v>
      </c>
      <c r="G54" s="7">
        <v>97.43</v>
      </c>
      <c r="H54" s="7">
        <v>6854.68</v>
      </c>
      <c r="J54" s="8">
        <v>1.9099999999999999E-2</v>
      </c>
      <c r="K54" s="8">
        <v>1.6999999999999999E-3</v>
      </c>
    </row>
    <row r="55" spans="2:11">
      <c r="B55" s="6" t="s">
        <v>909</v>
      </c>
      <c r="C55" s="17">
        <v>666101662</v>
      </c>
      <c r="D55" s="6" t="s">
        <v>42</v>
      </c>
      <c r="E55" s="20">
        <v>41498</v>
      </c>
      <c r="F55" s="7">
        <v>2101189</v>
      </c>
      <c r="G55" s="7">
        <v>138.53</v>
      </c>
      <c r="H55" s="7">
        <v>11191.97</v>
      </c>
      <c r="J55" s="8">
        <v>3.1199999999999999E-2</v>
      </c>
      <c r="K55" s="8">
        <v>2.8E-3</v>
      </c>
    </row>
    <row r="56" spans="2:11">
      <c r="B56" s="6" t="s">
        <v>910</v>
      </c>
      <c r="C56" s="17">
        <v>666100524</v>
      </c>
      <c r="D56" s="6" t="s">
        <v>42</v>
      </c>
      <c r="E56" s="20">
        <v>40213</v>
      </c>
      <c r="F56" s="7">
        <v>7547838.5700000003</v>
      </c>
      <c r="G56" s="7">
        <v>83.94</v>
      </c>
      <c r="H56" s="7">
        <v>24361.42</v>
      </c>
      <c r="J56" s="8">
        <v>6.7900000000000002E-2</v>
      </c>
      <c r="K56" s="8">
        <v>6.0000000000000001E-3</v>
      </c>
    </row>
    <row r="57" spans="2:11">
      <c r="B57" s="6" t="s">
        <v>911</v>
      </c>
      <c r="C57" s="17">
        <v>666100276</v>
      </c>
      <c r="D57" s="6" t="s">
        <v>42</v>
      </c>
      <c r="E57" s="6" t="s">
        <v>912</v>
      </c>
      <c r="F57" s="7">
        <v>32567.11</v>
      </c>
      <c r="G57" s="7">
        <v>3958.03</v>
      </c>
      <c r="H57" s="7">
        <v>4956.2700000000004</v>
      </c>
      <c r="J57" s="8">
        <v>1.38E-2</v>
      </c>
      <c r="K57" s="8">
        <v>1.1999999999999999E-3</v>
      </c>
    </row>
    <row r="58" spans="2:11">
      <c r="B58" s="6" t="s">
        <v>913</v>
      </c>
      <c r="C58" s="17">
        <v>666100532</v>
      </c>
      <c r="D58" s="6" t="s">
        <v>42</v>
      </c>
      <c r="E58" s="20">
        <v>40213</v>
      </c>
      <c r="F58" s="7">
        <v>208646</v>
      </c>
      <c r="G58" s="7">
        <v>823.75</v>
      </c>
      <c r="H58" s="7">
        <v>6608.51</v>
      </c>
      <c r="J58" s="8">
        <v>1.84E-2</v>
      </c>
      <c r="K58" s="8">
        <v>1.6000000000000001E-3</v>
      </c>
    </row>
    <row r="59" spans="2:11">
      <c r="B59" s="6" t="s">
        <v>914</v>
      </c>
      <c r="C59" s="17">
        <v>666100060</v>
      </c>
      <c r="D59" s="6" t="s">
        <v>42</v>
      </c>
      <c r="E59" s="6" t="s">
        <v>915</v>
      </c>
      <c r="F59" s="7">
        <v>6536528</v>
      </c>
      <c r="G59" s="7">
        <v>118.45</v>
      </c>
      <c r="H59" s="7">
        <v>29769.73</v>
      </c>
      <c r="J59" s="8">
        <v>8.3000000000000004E-2</v>
      </c>
      <c r="K59" s="8">
        <v>7.4000000000000003E-3</v>
      </c>
    </row>
    <row r="60" spans="2:11">
      <c r="B60" s="6" t="s">
        <v>916</v>
      </c>
      <c r="C60" s="17">
        <v>666102777</v>
      </c>
      <c r="D60" s="6" t="s">
        <v>107</v>
      </c>
      <c r="E60" s="20">
        <v>42036</v>
      </c>
      <c r="F60" s="7">
        <v>9390653.1199999992</v>
      </c>
      <c r="G60" s="7">
        <v>105.12</v>
      </c>
      <c r="H60" s="7">
        <v>9871.91</v>
      </c>
      <c r="J60" s="8">
        <v>2.75E-2</v>
      </c>
      <c r="K60" s="8">
        <v>2.3999999999999998E-3</v>
      </c>
    </row>
    <row r="61" spans="2:11">
      <c r="B61" s="6" t="s">
        <v>917</v>
      </c>
      <c r="C61" s="17">
        <v>666101795</v>
      </c>
      <c r="D61" s="6" t="s">
        <v>42</v>
      </c>
      <c r="E61" s="6" t="s">
        <v>918</v>
      </c>
      <c r="F61" s="7">
        <v>3805552</v>
      </c>
      <c r="G61" s="7">
        <v>90.51</v>
      </c>
      <c r="H61" s="7">
        <v>13243.3</v>
      </c>
      <c r="J61" s="8">
        <v>3.6900000000000002E-2</v>
      </c>
      <c r="K61" s="8">
        <v>3.3E-3</v>
      </c>
    </row>
    <row r="62" spans="2:11">
      <c r="B62" s="6" t="s">
        <v>919</v>
      </c>
      <c r="C62" s="17">
        <v>666101126</v>
      </c>
      <c r="D62" s="6" t="s">
        <v>42</v>
      </c>
      <c r="E62" s="6" t="s">
        <v>920</v>
      </c>
      <c r="F62" s="7">
        <v>2852430</v>
      </c>
      <c r="G62" s="7">
        <v>121.01</v>
      </c>
      <c r="H62" s="7">
        <v>13271.37</v>
      </c>
      <c r="J62" s="8">
        <v>3.6999999999999998E-2</v>
      </c>
      <c r="K62" s="8">
        <v>3.3E-3</v>
      </c>
    </row>
    <row r="63" spans="2:11">
      <c r="B63" s="6" t="s">
        <v>921</v>
      </c>
      <c r="C63" s="17">
        <v>666101035</v>
      </c>
      <c r="D63" s="6" t="s">
        <v>42</v>
      </c>
      <c r="E63" s="20">
        <v>38566</v>
      </c>
      <c r="F63" s="7">
        <v>2099272.04</v>
      </c>
      <c r="G63" s="7">
        <v>188.95</v>
      </c>
      <c r="H63" s="7">
        <v>15251.85</v>
      </c>
      <c r="J63" s="8">
        <v>4.2500000000000003E-2</v>
      </c>
      <c r="K63" s="8">
        <v>3.8E-3</v>
      </c>
    </row>
    <row r="64" spans="2:11">
      <c r="B64" s="6" t="s">
        <v>922</v>
      </c>
      <c r="C64" s="17" t="s">
        <v>923</v>
      </c>
      <c r="D64" s="6" t="s">
        <v>42</v>
      </c>
      <c r="E64" s="20">
        <v>40179</v>
      </c>
      <c r="F64" s="7">
        <v>16217.3</v>
      </c>
      <c r="G64" s="7">
        <v>16677.759999999998</v>
      </c>
      <c r="H64" s="7">
        <v>10399.5</v>
      </c>
      <c r="J64" s="8">
        <v>2.9000000000000001E-2</v>
      </c>
      <c r="K64" s="8">
        <v>2.5999999999999999E-3</v>
      </c>
    </row>
    <row r="67" spans="2:5">
      <c r="B67" s="6" t="s">
        <v>160</v>
      </c>
      <c r="C67" s="17"/>
      <c r="D67" s="6"/>
      <c r="E67" s="6"/>
    </row>
    <row r="71" spans="2:5">
      <c r="B71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G40" sqref="G40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1153</v>
      </c>
    </row>
    <row r="4" spans="2:12" ht="15.75">
      <c r="B4" s="1" t="s">
        <v>2</v>
      </c>
    </row>
    <row r="6" spans="2:12" ht="15.75">
      <c r="B6" s="2" t="s">
        <v>718</v>
      </c>
    </row>
    <row r="7" spans="2:12" ht="15.75">
      <c r="B7" s="2" t="s">
        <v>924</v>
      </c>
    </row>
    <row r="8" spans="2:12">
      <c r="B8" s="3" t="s">
        <v>87</v>
      </c>
      <c r="C8" s="3" t="s">
        <v>88</v>
      </c>
      <c r="D8" s="3" t="s">
        <v>211</v>
      </c>
      <c r="E8" s="3" t="s">
        <v>92</v>
      </c>
      <c r="F8" s="3" t="s">
        <v>164</v>
      </c>
      <c r="G8" s="3" t="s">
        <v>166</v>
      </c>
      <c r="H8" s="3" t="s">
        <v>41</v>
      </c>
      <c r="I8" s="3" t="s">
        <v>719</v>
      </c>
      <c r="J8" s="3" t="s">
        <v>167</v>
      </c>
      <c r="K8" s="3" t="s">
        <v>168</v>
      </c>
      <c r="L8" s="3" t="s">
        <v>97</v>
      </c>
    </row>
    <row r="9" spans="2:12" ht="13.5" thickBot="1">
      <c r="B9" s="4"/>
      <c r="C9" s="4"/>
      <c r="D9" s="4"/>
      <c r="E9" s="4"/>
      <c r="F9" s="4" t="s">
        <v>169</v>
      </c>
      <c r="G9" s="4" t="s">
        <v>171</v>
      </c>
      <c r="H9" s="4" t="s">
        <v>172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925</v>
      </c>
      <c r="C11" s="12"/>
      <c r="D11" s="3"/>
      <c r="E11" s="3"/>
      <c r="F11" s="3"/>
      <c r="G11" s="9">
        <v>330789.27</v>
      </c>
      <c r="I11" s="9">
        <v>9422.75</v>
      </c>
      <c r="K11" s="10">
        <v>1</v>
      </c>
      <c r="L11" s="10">
        <v>2.3E-3</v>
      </c>
    </row>
    <row r="12" spans="2:12">
      <c r="B12" s="3" t="s">
        <v>926</v>
      </c>
      <c r="C12" s="12"/>
      <c r="D12" s="3"/>
      <c r="E12" s="3"/>
      <c r="F12" s="3"/>
      <c r="G12" s="9">
        <v>226059.78</v>
      </c>
      <c r="I12" s="9">
        <v>6907.05</v>
      </c>
      <c r="K12" s="10">
        <v>0.73299999999999998</v>
      </c>
      <c r="L12" s="10">
        <v>1.6999999999999999E-3</v>
      </c>
    </row>
    <row r="13" spans="2:12">
      <c r="B13" s="13" t="s">
        <v>670</v>
      </c>
      <c r="C13" s="14"/>
      <c r="D13" s="13"/>
      <c r="E13" s="13"/>
      <c r="F13" s="13"/>
      <c r="G13" s="15">
        <v>226059.78</v>
      </c>
      <c r="I13" s="15">
        <v>6907.05</v>
      </c>
      <c r="K13" s="16">
        <v>0.73299999999999998</v>
      </c>
      <c r="L13" s="16">
        <v>1.6999999999999999E-3</v>
      </c>
    </row>
    <row r="14" spans="2:12">
      <c r="B14" s="6" t="s">
        <v>927</v>
      </c>
      <c r="C14" s="17">
        <v>888223203</v>
      </c>
      <c r="D14" s="6" t="s">
        <v>679</v>
      </c>
      <c r="E14" s="6" t="s">
        <v>107</v>
      </c>
      <c r="F14" s="6"/>
      <c r="G14" s="7">
        <v>4611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928</v>
      </c>
      <c r="C15" s="17">
        <v>888223195</v>
      </c>
      <c r="D15" s="6" t="s">
        <v>679</v>
      </c>
      <c r="E15" s="6" t="s">
        <v>107</v>
      </c>
      <c r="F15" s="6"/>
      <c r="G15" s="7">
        <v>10850</v>
      </c>
      <c r="H15" s="7">
        <v>25600</v>
      </c>
      <c r="I15" s="7">
        <v>2777.6</v>
      </c>
      <c r="K15" s="8">
        <v>0.29480000000000001</v>
      </c>
      <c r="L15" s="8">
        <v>6.9999999999999999E-4</v>
      </c>
    </row>
    <row r="16" spans="2:12">
      <c r="B16" s="6" t="s">
        <v>929</v>
      </c>
      <c r="C16" s="17">
        <v>888222965</v>
      </c>
      <c r="D16" s="6" t="s">
        <v>679</v>
      </c>
      <c r="E16" s="6" t="s">
        <v>107</v>
      </c>
      <c r="F16" s="6"/>
      <c r="G16" s="7">
        <v>63044.480000000003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6" t="s">
        <v>930</v>
      </c>
      <c r="C17" s="17">
        <v>888223393</v>
      </c>
      <c r="D17" s="6" t="s">
        <v>679</v>
      </c>
      <c r="E17" s="6" t="s">
        <v>107</v>
      </c>
      <c r="F17" s="6"/>
      <c r="G17" s="7">
        <v>954.3</v>
      </c>
      <c r="H17" s="7">
        <v>432700</v>
      </c>
      <c r="I17" s="7">
        <v>4129.26</v>
      </c>
      <c r="K17" s="8">
        <v>0.43819999999999998</v>
      </c>
      <c r="L17" s="8">
        <v>1E-3</v>
      </c>
    </row>
    <row r="18" spans="2:12">
      <c r="B18" s="6" t="s">
        <v>931</v>
      </c>
      <c r="C18" s="17">
        <v>888223278</v>
      </c>
      <c r="D18" s="6" t="s">
        <v>679</v>
      </c>
      <c r="E18" s="6" t="s">
        <v>107</v>
      </c>
      <c r="F18" s="6"/>
      <c r="G18" s="7">
        <v>146600</v>
      </c>
      <c r="H18" s="7">
        <v>0.13</v>
      </c>
      <c r="I18" s="7">
        <v>0.19</v>
      </c>
      <c r="K18" s="8">
        <v>0</v>
      </c>
      <c r="L18" s="8">
        <v>0</v>
      </c>
    </row>
    <row r="19" spans="2:12">
      <c r="B19" s="3" t="s">
        <v>932</v>
      </c>
      <c r="C19" s="12"/>
      <c r="D19" s="3"/>
      <c r="E19" s="3"/>
      <c r="F19" s="3"/>
      <c r="G19" s="9">
        <v>104729.49</v>
      </c>
      <c r="I19" s="9">
        <v>2515.6999999999998</v>
      </c>
      <c r="K19" s="10">
        <v>0.26700000000000002</v>
      </c>
      <c r="L19" s="10">
        <v>5.9999999999999995E-4</v>
      </c>
    </row>
    <row r="20" spans="2:12">
      <c r="B20" s="13" t="s">
        <v>673</v>
      </c>
      <c r="C20" s="14"/>
      <c r="D20" s="13"/>
      <c r="E20" s="13"/>
      <c r="F20" s="13"/>
      <c r="G20" s="15">
        <v>104729.49</v>
      </c>
      <c r="I20" s="15">
        <v>2515.6999999999998</v>
      </c>
      <c r="K20" s="16">
        <v>0.26700000000000002</v>
      </c>
      <c r="L20" s="16">
        <v>5.9999999999999995E-4</v>
      </c>
    </row>
    <row r="21" spans="2:12">
      <c r="B21" s="6" t="s">
        <v>933</v>
      </c>
      <c r="C21" s="17">
        <v>888223385</v>
      </c>
      <c r="D21" s="6" t="s">
        <v>679</v>
      </c>
      <c r="E21" s="6" t="s">
        <v>42</v>
      </c>
      <c r="F21" s="6"/>
      <c r="G21" s="7">
        <v>104729.49</v>
      </c>
      <c r="H21" s="7">
        <v>624.73</v>
      </c>
      <c r="I21" s="7">
        <v>2515.6999999999998</v>
      </c>
      <c r="K21" s="8">
        <v>0.26700000000000002</v>
      </c>
      <c r="L21" s="8">
        <v>5.9999999999999995E-4</v>
      </c>
    </row>
    <row r="24" spans="2:12">
      <c r="B24" s="6" t="s">
        <v>160</v>
      </c>
      <c r="C24" s="17"/>
      <c r="D24" s="6"/>
      <c r="E24" s="6"/>
      <c r="F24" s="6"/>
    </row>
    <row r="28" spans="2:12">
      <c r="B28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1153</v>
      </c>
    </row>
    <row r="4" spans="2:12" ht="15.75">
      <c r="B4" s="1" t="s">
        <v>2</v>
      </c>
    </row>
    <row r="6" spans="2:12" ht="15.75">
      <c r="B6" s="2" t="s">
        <v>718</v>
      </c>
    </row>
    <row r="7" spans="2:12" ht="15.75">
      <c r="B7" s="2" t="s">
        <v>934</v>
      </c>
    </row>
    <row r="8" spans="2:12">
      <c r="B8" s="3" t="s">
        <v>87</v>
      </c>
      <c r="C8" s="3" t="s">
        <v>88</v>
      </c>
      <c r="D8" s="3" t="s">
        <v>211</v>
      </c>
      <c r="E8" s="3" t="s">
        <v>164</v>
      </c>
      <c r="F8" s="3" t="s">
        <v>92</v>
      </c>
      <c r="G8" s="3" t="s">
        <v>166</v>
      </c>
      <c r="H8" s="3" t="s">
        <v>41</v>
      </c>
      <c r="I8" s="3" t="s">
        <v>719</v>
      </c>
      <c r="J8" s="3" t="s">
        <v>167</v>
      </c>
      <c r="K8" s="3" t="s">
        <v>168</v>
      </c>
      <c r="L8" s="3" t="s">
        <v>97</v>
      </c>
    </row>
    <row r="9" spans="2:12" ht="13.5" thickBot="1">
      <c r="B9" s="4"/>
      <c r="C9" s="4"/>
      <c r="D9" s="4"/>
      <c r="E9" s="4" t="s">
        <v>169</v>
      </c>
      <c r="F9" s="4"/>
      <c r="G9" s="4" t="s">
        <v>171</v>
      </c>
      <c r="H9" s="4" t="s">
        <v>172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935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936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937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938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939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940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941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942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937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943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940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944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941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160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1153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427876.41</v>
      </c>
      <c r="K10" s="10">
        <v>1</v>
      </c>
      <c r="L10" s="10">
        <v>0.10970000000000001</v>
      </c>
    </row>
    <row r="11" spans="2:12">
      <c r="B11" s="3" t="s">
        <v>101</v>
      </c>
      <c r="C11" s="12"/>
      <c r="D11" s="3"/>
      <c r="E11" s="3"/>
      <c r="F11" s="3"/>
      <c r="G11" s="3"/>
      <c r="J11" s="9">
        <v>402335.28</v>
      </c>
      <c r="K11" s="10">
        <v>0.90620000000000001</v>
      </c>
      <c r="L11" s="10">
        <v>9.9400000000000002E-2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4954.6400000000003</v>
      </c>
      <c r="K12" s="16">
        <v>1.12E-2</v>
      </c>
      <c r="L12" s="16">
        <v>1.1999999999999999E-3</v>
      </c>
    </row>
    <row r="13" spans="2:12">
      <c r="B13" s="6" t="s">
        <v>103</v>
      </c>
      <c r="C13" s="17" t="s">
        <v>104</v>
      </c>
      <c r="D13" s="6">
        <v>695</v>
      </c>
      <c r="E13" s="6" t="s">
        <v>105</v>
      </c>
      <c r="F13" s="6" t="s">
        <v>106</v>
      </c>
      <c r="G13" s="6" t="s">
        <v>107</v>
      </c>
      <c r="J13" s="7">
        <v>3.03</v>
      </c>
      <c r="K13" s="8">
        <v>0</v>
      </c>
      <c r="L13" s="8">
        <v>0</v>
      </c>
    </row>
    <row r="14" spans="2:12">
      <c r="B14" s="6" t="s">
        <v>108</v>
      </c>
      <c r="C14" s="17" t="s">
        <v>109</v>
      </c>
      <c r="D14" s="6">
        <v>695</v>
      </c>
      <c r="E14" s="6" t="s">
        <v>105</v>
      </c>
      <c r="F14" s="6" t="s">
        <v>106</v>
      </c>
      <c r="G14" s="6" t="s">
        <v>107</v>
      </c>
      <c r="J14" s="7">
        <v>4951.6099999999997</v>
      </c>
      <c r="K14" s="8">
        <v>1.12E-2</v>
      </c>
      <c r="L14" s="8">
        <v>1.1999999999999999E-3</v>
      </c>
    </row>
    <row r="15" spans="2:12">
      <c r="B15" s="13" t="s">
        <v>110</v>
      </c>
      <c r="C15" s="14"/>
      <c r="D15" s="13"/>
      <c r="E15" s="13"/>
      <c r="F15" s="13"/>
      <c r="G15" s="13"/>
      <c r="J15" s="15">
        <v>237136.62</v>
      </c>
      <c r="K15" s="16">
        <v>0.53410000000000002</v>
      </c>
      <c r="L15" s="16">
        <v>5.8599999999999999E-2</v>
      </c>
    </row>
    <row r="16" spans="2:12">
      <c r="B16" s="6" t="s">
        <v>111</v>
      </c>
      <c r="C16" s="17">
        <v>418183042</v>
      </c>
      <c r="D16" s="6">
        <v>585</v>
      </c>
      <c r="E16" s="6" t="s">
        <v>105</v>
      </c>
      <c r="F16" s="6" t="s">
        <v>106</v>
      </c>
      <c r="G16" s="6" t="s">
        <v>42</v>
      </c>
      <c r="J16" s="7">
        <v>26822.74</v>
      </c>
      <c r="K16" s="8">
        <v>6.0400000000000002E-2</v>
      </c>
      <c r="L16" s="8">
        <v>6.6E-3</v>
      </c>
    </row>
    <row r="17" spans="2:12">
      <c r="B17" s="6" t="s">
        <v>112</v>
      </c>
      <c r="C17" s="17">
        <v>419259189</v>
      </c>
      <c r="D17" s="6">
        <v>604</v>
      </c>
      <c r="E17" s="6" t="s">
        <v>105</v>
      </c>
      <c r="F17" s="6" t="s">
        <v>106</v>
      </c>
      <c r="G17" s="6" t="s">
        <v>46</v>
      </c>
      <c r="J17" s="7">
        <v>242.94</v>
      </c>
      <c r="K17" s="8">
        <v>5.0000000000000001E-4</v>
      </c>
      <c r="L17" s="8">
        <v>1E-4</v>
      </c>
    </row>
    <row r="18" spans="2:12">
      <c r="B18" s="6" t="s">
        <v>113</v>
      </c>
      <c r="C18" s="17">
        <v>418183133</v>
      </c>
      <c r="D18" s="6">
        <v>585</v>
      </c>
      <c r="E18" s="6" t="s">
        <v>105</v>
      </c>
      <c r="F18" s="6" t="s">
        <v>106</v>
      </c>
      <c r="G18" s="6" t="s">
        <v>47</v>
      </c>
      <c r="J18" s="7">
        <v>3464.18</v>
      </c>
      <c r="K18" s="8">
        <v>7.7999999999999996E-3</v>
      </c>
      <c r="L18" s="8">
        <v>8.9999999999999998E-4</v>
      </c>
    </row>
    <row r="19" spans="2:12">
      <c r="B19" s="6" t="s">
        <v>114</v>
      </c>
      <c r="C19" s="17">
        <v>418183158</v>
      </c>
      <c r="D19" s="6">
        <v>585</v>
      </c>
      <c r="E19" s="6" t="s">
        <v>105</v>
      </c>
      <c r="F19" s="6" t="s">
        <v>106</v>
      </c>
      <c r="G19" s="6" t="s">
        <v>43</v>
      </c>
      <c r="J19" s="7">
        <v>8318.6200000000008</v>
      </c>
      <c r="K19" s="8">
        <v>1.8700000000000001E-2</v>
      </c>
      <c r="L19" s="8">
        <v>2.0999999999999999E-3</v>
      </c>
    </row>
    <row r="20" spans="2:12">
      <c r="B20" s="6" t="s">
        <v>115</v>
      </c>
      <c r="C20" s="17" t="s">
        <v>116</v>
      </c>
      <c r="D20" s="6">
        <v>695</v>
      </c>
      <c r="E20" s="6" t="s">
        <v>105</v>
      </c>
      <c r="F20" s="6" t="s">
        <v>106</v>
      </c>
      <c r="G20" s="6" t="s">
        <v>42</v>
      </c>
      <c r="J20" s="7">
        <v>91839.69</v>
      </c>
      <c r="K20" s="8">
        <v>0.2069</v>
      </c>
      <c r="L20" s="8">
        <v>2.2700000000000001E-2</v>
      </c>
    </row>
    <row r="21" spans="2:12">
      <c r="B21" s="6" t="s">
        <v>117</v>
      </c>
      <c r="C21" s="17" t="s">
        <v>118</v>
      </c>
      <c r="D21" s="6">
        <v>695</v>
      </c>
      <c r="E21" s="6" t="s">
        <v>105</v>
      </c>
      <c r="F21" s="6" t="s">
        <v>106</v>
      </c>
      <c r="G21" s="6" t="s">
        <v>42</v>
      </c>
      <c r="J21" s="7">
        <v>0</v>
      </c>
      <c r="K21" s="8">
        <v>0</v>
      </c>
      <c r="L21" s="8">
        <v>0</v>
      </c>
    </row>
    <row r="22" spans="2:12">
      <c r="B22" s="6" t="s">
        <v>119</v>
      </c>
      <c r="C22" s="17" t="s">
        <v>120</v>
      </c>
      <c r="D22" s="6">
        <v>695</v>
      </c>
      <c r="E22" s="6" t="s">
        <v>105</v>
      </c>
      <c r="F22" s="6" t="s">
        <v>106</v>
      </c>
      <c r="G22" s="6" t="s">
        <v>47</v>
      </c>
      <c r="J22" s="7">
        <v>62172.05</v>
      </c>
      <c r="K22" s="8">
        <v>0.14000000000000001</v>
      </c>
      <c r="L22" s="8">
        <v>1.54E-2</v>
      </c>
    </row>
    <row r="23" spans="2:12">
      <c r="B23" s="6" t="s">
        <v>121</v>
      </c>
      <c r="C23" s="17" t="s">
        <v>122</v>
      </c>
      <c r="D23" s="6">
        <v>695</v>
      </c>
      <c r="E23" s="6" t="s">
        <v>105</v>
      </c>
      <c r="F23" s="6" t="s">
        <v>106</v>
      </c>
      <c r="G23" s="6" t="s">
        <v>52</v>
      </c>
      <c r="J23" s="7">
        <v>0.03</v>
      </c>
      <c r="K23" s="8">
        <v>0</v>
      </c>
      <c r="L23" s="8">
        <v>0</v>
      </c>
    </row>
    <row r="24" spans="2:12">
      <c r="B24" s="6" t="s">
        <v>123</v>
      </c>
      <c r="C24" s="17" t="s">
        <v>124</v>
      </c>
      <c r="D24" s="6">
        <v>695</v>
      </c>
      <c r="E24" s="6" t="s">
        <v>105</v>
      </c>
      <c r="F24" s="6" t="s">
        <v>106</v>
      </c>
      <c r="G24" s="6" t="s">
        <v>69</v>
      </c>
      <c r="J24" s="7">
        <v>20982.57</v>
      </c>
      <c r="K24" s="8">
        <v>4.7300000000000002E-2</v>
      </c>
      <c r="L24" s="8">
        <v>5.1999999999999998E-3</v>
      </c>
    </row>
    <row r="25" spans="2:12">
      <c r="B25" s="6" t="s">
        <v>125</v>
      </c>
      <c r="C25" s="17" t="s">
        <v>126</v>
      </c>
      <c r="D25" s="6">
        <v>695</v>
      </c>
      <c r="E25" s="6" t="s">
        <v>105</v>
      </c>
      <c r="F25" s="6" t="s">
        <v>106</v>
      </c>
      <c r="G25" s="6" t="s">
        <v>67</v>
      </c>
      <c r="J25" s="7">
        <v>772.85</v>
      </c>
      <c r="K25" s="8">
        <v>1.6999999999999999E-3</v>
      </c>
      <c r="L25" s="8">
        <v>2.0000000000000001E-4</v>
      </c>
    </row>
    <row r="26" spans="2:12">
      <c r="B26" s="6" t="s">
        <v>127</v>
      </c>
      <c r="C26" s="17" t="s">
        <v>128</v>
      </c>
      <c r="D26" s="6">
        <v>695</v>
      </c>
      <c r="E26" s="6" t="s">
        <v>105</v>
      </c>
      <c r="F26" s="6" t="s">
        <v>106</v>
      </c>
      <c r="G26" s="6" t="s">
        <v>46</v>
      </c>
      <c r="J26" s="7">
        <v>73.680000000000007</v>
      </c>
      <c r="K26" s="8">
        <v>2.0000000000000001E-4</v>
      </c>
      <c r="L26" s="8">
        <v>0</v>
      </c>
    </row>
    <row r="27" spans="2:12">
      <c r="B27" s="6" t="s">
        <v>129</v>
      </c>
      <c r="C27" s="17" t="s">
        <v>130</v>
      </c>
      <c r="D27" s="6">
        <v>695</v>
      </c>
      <c r="E27" s="6" t="s">
        <v>105</v>
      </c>
      <c r="F27" s="6" t="s">
        <v>106</v>
      </c>
      <c r="G27" s="6" t="s">
        <v>43</v>
      </c>
      <c r="J27" s="7">
        <v>5171.63</v>
      </c>
      <c r="K27" s="8">
        <v>1.1599999999999999E-2</v>
      </c>
      <c r="L27" s="8">
        <v>1.2999999999999999E-3</v>
      </c>
    </row>
    <row r="28" spans="2:12">
      <c r="B28" s="6" t="s">
        <v>131</v>
      </c>
      <c r="C28" s="17" t="s">
        <v>132</v>
      </c>
      <c r="D28" s="6">
        <v>695</v>
      </c>
      <c r="E28" s="6" t="s">
        <v>105</v>
      </c>
      <c r="F28" s="6" t="s">
        <v>106</v>
      </c>
      <c r="G28" s="6" t="s">
        <v>50</v>
      </c>
      <c r="J28" s="7">
        <v>2003.09</v>
      </c>
      <c r="K28" s="8">
        <v>4.4999999999999997E-3</v>
      </c>
      <c r="L28" s="8">
        <v>5.0000000000000001E-4</v>
      </c>
    </row>
    <row r="29" spans="2:12">
      <c r="B29" s="6" t="s">
        <v>133</v>
      </c>
      <c r="C29" s="17" t="s">
        <v>134</v>
      </c>
      <c r="D29" s="6">
        <v>695</v>
      </c>
      <c r="E29" s="6" t="s">
        <v>105</v>
      </c>
      <c r="F29" s="6" t="s">
        <v>106</v>
      </c>
      <c r="G29" s="6" t="s">
        <v>44</v>
      </c>
      <c r="J29" s="7">
        <v>10967.55</v>
      </c>
      <c r="K29" s="8">
        <v>2.47E-2</v>
      </c>
      <c r="L29" s="8">
        <v>2.7000000000000001E-3</v>
      </c>
    </row>
    <row r="30" spans="2:12">
      <c r="B30" s="6" t="s">
        <v>135</v>
      </c>
      <c r="C30" s="17" t="s">
        <v>136</v>
      </c>
      <c r="D30" s="6">
        <v>695</v>
      </c>
      <c r="E30" s="6" t="s">
        <v>105</v>
      </c>
      <c r="F30" s="6" t="s">
        <v>106</v>
      </c>
      <c r="G30" s="6" t="s">
        <v>42</v>
      </c>
      <c r="J30" s="7">
        <v>4305</v>
      </c>
      <c r="K30" s="8">
        <v>9.7000000000000003E-3</v>
      </c>
      <c r="L30" s="8">
        <v>1.1000000000000001E-3</v>
      </c>
    </row>
    <row r="31" spans="2:12">
      <c r="B31" s="13" t="s">
        <v>137</v>
      </c>
      <c r="C31" s="14"/>
      <c r="D31" s="13"/>
      <c r="E31" s="13"/>
      <c r="F31" s="13"/>
      <c r="G31" s="13"/>
      <c r="J31" s="15">
        <v>138504.76999999999</v>
      </c>
      <c r="K31" s="16">
        <v>0.312</v>
      </c>
      <c r="L31" s="16">
        <v>3.4200000000000001E-2</v>
      </c>
    </row>
    <row r="32" spans="2:12">
      <c r="B32" s="6" t="s">
        <v>138</v>
      </c>
      <c r="C32" s="17" t="s">
        <v>139</v>
      </c>
      <c r="D32" s="6">
        <v>695</v>
      </c>
      <c r="E32" s="6" t="s">
        <v>105</v>
      </c>
      <c r="F32" s="6" t="s">
        <v>106</v>
      </c>
      <c r="G32" s="6" t="s">
        <v>107</v>
      </c>
      <c r="J32" s="7">
        <v>138504.76999999999</v>
      </c>
      <c r="K32" s="8">
        <v>0.312</v>
      </c>
      <c r="L32" s="8">
        <v>3.4200000000000001E-2</v>
      </c>
    </row>
    <row r="33" spans="2:12">
      <c r="B33" s="13" t="s">
        <v>140</v>
      </c>
      <c r="C33" s="14"/>
      <c r="D33" s="13"/>
      <c r="E33" s="13"/>
      <c r="F33" s="13"/>
      <c r="G33" s="13"/>
      <c r="J33" s="15">
        <v>21739.25</v>
      </c>
      <c r="K33" s="16">
        <v>4.9000000000000002E-2</v>
      </c>
      <c r="L33" s="16">
        <v>5.4000000000000003E-3</v>
      </c>
    </row>
    <row r="34" spans="2:12">
      <c r="B34" s="6" t="s">
        <v>141</v>
      </c>
      <c r="C34" s="17" t="s">
        <v>142</v>
      </c>
      <c r="D34" s="6">
        <v>604</v>
      </c>
      <c r="E34" s="6" t="s">
        <v>105</v>
      </c>
      <c r="F34" s="6" t="s">
        <v>106</v>
      </c>
      <c r="G34" s="6" t="s">
        <v>107</v>
      </c>
      <c r="J34" s="7">
        <v>21739.25</v>
      </c>
      <c r="K34" s="8">
        <v>4.9000000000000002E-2</v>
      </c>
      <c r="L34" s="8">
        <v>5.4000000000000003E-3</v>
      </c>
    </row>
    <row r="35" spans="2:12">
      <c r="B35" s="13" t="s">
        <v>143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144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145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3" t="s">
        <v>146</v>
      </c>
      <c r="C38" s="12"/>
      <c r="D38" s="3"/>
      <c r="E38" s="3"/>
      <c r="F38" s="3"/>
      <c r="G38" s="3"/>
      <c r="J38" s="9">
        <v>25541.13</v>
      </c>
      <c r="K38" s="10">
        <v>9.3799999999999994E-2</v>
      </c>
      <c r="L38" s="10">
        <v>1.03E-2</v>
      </c>
    </row>
    <row r="39" spans="2:12">
      <c r="B39" s="13" t="s">
        <v>110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145</v>
      </c>
      <c r="C40" s="14"/>
      <c r="D40" s="13"/>
      <c r="E40" s="13"/>
      <c r="F40" s="13"/>
      <c r="G40" s="13"/>
      <c r="J40" s="15">
        <v>25541.13</v>
      </c>
      <c r="K40" s="16">
        <v>9.3799999999999994E-2</v>
      </c>
      <c r="L40" s="16">
        <v>1.03E-2</v>
      </c>
    </row>
    <row r="41" spans="2:12">
      <c r="B41" s="6" t="s">
        <v>147</v>
      </c>
      <c r="C41" s="17" t="s">
        <v>148</v>
      </c>
      <c r="D41" s="6"/>
      <c r="E41" s="6"/>
      <c r="F41" s="6"/>
      <c r="G41" s="6" t="s">
        <v>47</v>
      </c>
      <c r="J41" s="7">
        <v>0</v>
      </c>
      <c r="K41" s="8">
        <v>0</v>
      </c>
      <c r="L41" s="8">
        <v>0</v>
      </c>
    </row>
    <row r="42" spans="2:12">
      <c r="B42" s="6" t="s">
        <v>149</v>
      </c>
      <c r="C42" s="17" t="s">
        <v>150</v>
      </c>
      <c r="D42" s="6"/>
      <c r="E42" s="6"/>
      <c r="F42" s="6"/>
      <c r="G42" s="6" t="s">
        <v>43</v>
      </c>
      <c r="J42" s="7">
        <v>0</v>
      </c>
      <c r="K42" s="8">
        <v>0</v>
      </c>
      <c r="L42" s="8">
        <v>0</v>
      </c>
    </row>
    <row r="43" spans="2:12">
      <c r="B43" s="6" t="s">
        <v>151</v>
      </c>
      <c r="C43" s="17" t="s">
        <v>152</v>
      </c>
      <c r="D43" s="6"/>
      <c r="E43" s="6"/>
      <c r="F43" s="6"/>
      <c r="G43" s="6" t="s">
        <v>42</v>
      </c>
      <c r="J43" s="7">
        <v>0</v>
      </c>
      <c r="K43" s="8">
        <v>0</v>
      </c>
      <c r="L43" s="8">
        <v>0</v>
      </c>
    </row>
    <row r="44" spans="2:12">
      <c r="B44" s="6" t="s">
        <v>153</v>
      </c>
      <c r="C44" s="17" t="s">
        <v>153</v>
      </c>
      <c r="D44" s="6"/>
      <c r="E44" s="6"/>
      <c r="F44" s="6"/>
      <c r="G44" s="6" t="s">
        <v>42</v>
      </c>
      <c r="J44" s="7">
        <v>19513.89</v>
      </c>
      <c r="K44" s="8">
        <v>4.3999999999999997E-2</v>
      </c>
      <c r="L44" s="8">
        <v>4.7999999999999996E-3</v>
      </c>
    </row>
    <row r="45" spans="2:12">
      <c r="B45" s="6" t="s">
        <v>154</v>
      </c>
      <c r="C45" s="17" t="s">
        <v>155</v>
      </c>
      <c r="D45" s="6"/>
      <c r="E45" s="6"/>
      <c r="F45" s="6"/>
      <c r="G45" s="6" t="s">
        <v>47</v>
      </c>
      <c r="J45" s="7">
        <v>14067.96</v>
      </c>
      <c r="K45" s="8">
        <v>3.1699999999999999E-2</v>
      </c>
      <c r="L45" s="8">
        <v>3.5000000000000001E-3</v>
      </c>
    </row>
    <row r="46" spans="2:12">
      <c r="B46" s="6" t="s">
        <v>156</v>
      </c>
      <c r="C46" s="17" t="s">
        <v>157</v>
      </c>
      <c r="D46" s="6"/>
      <c r="E46" s="6"/>
      <c r="F46" s="6"/>
      <c r="G46" s="6" t="s">
        <v>44</v>
      </c>
      <c r="J46" s="7">
        <v>-325.02</v>
      </c>
      <c r="K46" s="8">
        <v>6.9999999999999999E-4</v>
      </c>
      <c r="L46" s="8">
        <v>1E-4</v>
      </c>
    </row>
    <row r="47" spans="2:12">
      <c r="B47" s="6" t="s">
        <v>158</v>
      </c>
      <c r="C47" s="17" t="s">
        <v>159</v>
      </c>
      <c r="D47" s="6"/>
      <c r="E47" s="6"/>
      <c r="F47" s="6"/>
      <c r="G47" s="6" t="s">
        <v>43</v>
      </c>
      <c r="J47" s="7">
        <v>-7715.7</v>
      </c>
      <c r="K47" s="8">
        <v>1.7399999999999999E-2</v>
      </c>
      <c r="L47" s="8">
        <v>1.9E-3</v>
      </c>
    </row>
    <row r="50" spans="2:7">
      <c r="B50" s="6" t="s">
        <v>160</v>
      </c>
      <c r="C50" s="17"/>
      <c r="D50" s="6"/>
      <c r="E50" s="6"/>
      <c r="F50" s="6"/>
      <c r="G50" s="6"/>
    </row>
    <row r="54" spans="2:7">
      <c r="B54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topLeftCell="A10" workbookViewId="0">
      <selection activeCell="E29" sqref="E29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1153</v>
      </c>
    </row>
    <row r="4" spans="2:11" ht="15.75">
      <c r="B4" s="1" t="s">
        <v>2</v>
      </c>
    </row>
    <row r="6" spans="2:11" ht="15.75">
      <c r="B6" s="2" t="s">
        <v>718</v>
      </c>
    </row>
    <row r="7" spans="2:11" ht="15.75">
      <c r="B7" s="2" t="s">
        <v>945</v>
      </c>
    </row>
    <row r="8" spans="2:11">
      <c r="B8" s="3" t="s">
        <v>87</v>
      </c>
      <c r="C8" s="3" t="s">
        <v>88</v>
      </c>
      <c r="D8" s="3" t="s">
        <v>211</v>
      </c>
      <c r="E8" s="3" t="s">
        <v>164</v>
      </c>
      <c r="F8" s="3" t="s">
        <v>92</v>
      </c>
      <c r="G8" s="3" t="s">
        <v>166</v>
      </c>
      <c r="H8" s="3" t="s">
        <v>41</v>
      </c>
      <c r="I8" s="3" t="s">
        <v>719</v>
      </c>
      <c r="J8" s="3" t="s">
        <v>168</v>
      </c>
      <c r="K8" s="3" t="s">
        <v>97</v>
      </c>
    </row>
    <row r="9" spans="2:11" ht="13.5" thickBot="1">
      <c r="B9" s="4"/>
      <c r="C9" s="4"/>
      <c r="D9" s="4"/>
      <c r="E9" s="4" t="s">
        <v>169</v>
      </c>
      <c r="F9" s="4"/>
      <c r="G9" s="4" t="s">
        <v>171</v>
      </c>
      <c r="H9" s="4" t="s">
        <v>172</v>
      </c>
      <c r="I9" s="4" t="s">
        <v>99</v>
      </c>
      <c r="J9" s="4" t="s">
        <v>98</v>
      </c>
      <c r="K9" s="4" t="s">
        <v>98</v>
      </c>
    </row>
    <row r="11" spans="2:11">
      <c r="B11" s="3" t="s">
        <v>946</v>
      </c>
      <c r="C11" s="12"/>
      <c r="D11" s="3"/>
      <c r="E11" s="3"/>
      <c r="F11" s="3"/>
      <c r="G11" s="9">
        <v>43562194.219999999</v>
      </c>
      <c r="I11" s="9">
        <v>16601.060000000001</v>
      </c>
      <c r="J11" s="10">
        <v>1</v>
      </c>
      <c r="K11" s="10">
        <v>6.6E-3</v>
      </c>
    </row>
    <row r="12" spans="2:11">
      <c r="B12" s="3" t="s">
        <v>947</v>
      </c>
      <c r="C12" s="12"/>
      <c r="D12" s="3"/>
      <c r="E12" s="3"/>
      <c r="F12" s="3"/>
      <c r="G12" s="9">
        <v>43562194.219999999</v>
      </c>
      <c r="I12" s="9">
        <v>16601.060000000001</v>
      </c>
      <c r="J12" s="10">
        <v>1</v>
      </c>
      <c r="K12" s="10">
        <v>6.6E-3</v>
      </c>
    </row>
    <row r="13" spans="2:11">
      <c r="B13" s="13" t="s">
        <v>948</v>
      </c>
      <c r="C13" s="14"/>
      <c r="D13" s="13"/>
      <c r="E13" s="13"/>
      <c r="F13" s="13"/>
      <c r="G13" s="15">
        <v>82391694.219999999</v>
      </c>
      <c r="I13" s="15">
        <v>16204.43</v>
      </c>
      <c r="J13" s="16">
        <v>0.68930000000000002</v>
      </c>
      <c r="K13" s="16">
        <v>4.5999999999999999E-3</v>
      </c>
    </row>
    <row r="14" spans="2:11">
      <c r="B14" s="6" t="s">
        <v>949</v>
      </c>
      <c r="C14" s="17">
        <v>777102633</v>
      </c>
      <c r="D14" s="6" t="s">
        <v>679</v>
      </c>
      <c r="E14" s="6"/>
      <c r="F14" s="6" t="s">
        <v>42</v>
      </c>
      <c r="G14" s="7">
        <v>3808854</v>
      </c>
      <c r="H14" s="7">
        <v>2.2200000000000002</v>
      </c>
      <c r="I14" s="7">
        <v>324.56</v>
      </c>
      <c r="J14" s="8">
        <v>1.21E-2</v>
      </c>
      <c r="K14" s="8">
        <v>1E-4</v>
      </c>
    </row>
    <row r="15" spans="2:11">
      <c r="B15" s="6" t="s">
        <v>950</v>
      </c>
      <c r="C15" s="17">
        <v>777102468</v>
      </c>
      <c r="D15" s="6" t="s">
        <v>679</v>
      </c>
      <c r="E15" s="6"/>
      <c r="F15" s="6" t="s">
        <v>42</v>
      </c>
      <c r="G15" s="7">
        <v>2769722.9</v>
      </c>
      <c r="H15" s="7">
        <v>3.82</v>
      </c>
      <c r="I15" s="7">
        <v>406.87</v>
      </c>
      <c r="J15" s="8">
        <v>1.5100000000000001E-2</v>
      </c>
      <c r="K15" s="8">
        <v>1E-4</v>
      </c>
    </row>
    <row r="16" spans="2:11">
      <c r="B16" s="6" t="s">
        <v>951</v>
      </c>
      <c r="C16" s="17">
        <v>401735261</v>
      </c>
      <c r="D16" s="6" t="s">
        <v>679</v>
      </c>
      <c r="E16" s="20">
        <v>42404</v>
      </c>
      <c r="F16" s="6" t="s">
        <v>42</v>
      </c>
      <c r="G16" s="7">
        <v>4443811.2</v>
      </c>
      <c r="H16" s="7">
        <v>11.05</v>
      </c>
      <c r="I16" s="7">
        <v>1888.24</v>
      </c>
      <c r="J16" s="8">
        <v>7.0300000000000001E-2</v>
      </c>
      <c r="K16" s="8">
        <v>5.0000000000000001E-4</v>
      </c>
    </row>
    <row r="17" spans="2:11">
      <c r="B17" s="6" t="s">
        <v>952</v>
      </c>
      <c r="C17" s="17">
        <v>401942313</v>
      </c>
      <c r="D17" s="6" t="s">
        <v>679</v>
      </c>
      <c r="E17" s="20">
        <v>42709</v>
      </c>
      <c r="F17" s="6" t="s">
        <v>42</v>
      </c>
      <c r="G17" s="7">
        <v>7389880</v>
      </c>
      <c r="H17" s="7">
        <v>1.28</v>
      </c>
      <c r="I17" s="7">
        <v>362.57</v>
      </c>
      <c r="J17" s="8">
        <v>1.35E-2</v>
      </c>
      <c r="K17" s="8">
        <v>1E-4</v>
      </c>
    </row>
    <row r="18" spans="2:11">
      <c r="B18" s="6" t="s">
        <v>953</v>
      </c>
      <c r="C18" s="17">
        <v>777102708</v>
      </c>
      <c r="D18" s="6" t="s">
        <v>679</v>
      </c>
      <c r="E18" s="6"/>
      <c r="F18" s="6" t="s">
        <v>42</v>
      </c>
      <c r="G18" s="7">
        <v>25835555.52</v>
      </c>
      <c r="H18" s="7">
        <v>5.28</v>
      </c>
      <c r="I18" s="7">
        <v>5242.91</v>
      </c>
      <c r="J18" s="8">
        <v>0.1951</v>
      </c>
      <c r="K18" s="8">
        <v>1.2999999999999999E-3</v>
      </c>
    </row>
    <row r="19" spans="2:11">
      <c r="B19" s="6" t="s">
        <v>954</v>
      </c>
      <c r="C19" s="17">
        <v>401926068</v>
      </c>
      <c r="D19" s="6" t="s">
        <v>679</v>
      </c>
      <c r="E19" s="20">
        <v>42684</v>
      </c>
      <c r="F19" s="6" t="s">
        <v>42</v>
      </c>
      <c r="G19" s="7">
        <v>7697820.5199999996</v>
      </c>
      <c r="H19" s="7">
        <v>14.02</v>
      </c>
      <c r="I19" s="7">
        <v>4148.58</v>
      </c>
      <c r="J19" s="8">
        <v>0.15440000000000001</v>
      </c>
      <c r="K19" s="8">
        <v>1E-3</v>
      </c>
    </row>
    <row r="20" spans="2:11">
      <c r="B20" s="6" t="s">
        <v>955</v>
      </c>
      <c r="C20" s="17">
        <v>777102716</v>
      </c>
      <c r="D20" s="6" t="s">
        <v>679</v>
      </c>
      <c r="E20" s="6"/>
      <c r="F20" s="6" t="s">
        <v>42</v>
      </c>
      <c r="G20" s="7">
        <v>4286818.08</v>
      </c>
      <c r="H20" s="7">
        <v>2.21</v>
      </c>
      <c r="I20" s="7">
        <v>364.17</v>
      </c>
      <c r="J20" s="8">
        <v>1.3599999999999999E-2</v>
      </c>
      <c r="K20" s="8">
        <v>1E-4</v>
      </c>
    </row>
    <row r="21" spans="2:11">
      <c r="B21" s="6" t="s">
        <v>956</v>
      </c>
      <c r="C21" s="17">
        <v>401790761</v>
      </c>
      <c r="D21" s="6" t="s">
        <v>679</v>
      </c>
      <c r="E21" s="20">
        <v>42474</v>
      </c>
      <c r="F21" s="6" t="s">
        <v>47</v>
      </c>
      <c r="G21" s="7">
        <v>3686745.75</v>
      </c>
      <c r="H21" s="7">
        <v>6.01</v>
      </c>
      <c r="I21" s="7">
        <v>895.52</v>
      </c>
      <c r="J21" s="8">
        <v>3.3300000000000003E-2</v>
      </c>
      <c r="K21" s="8">
        <v>2.0000000000000001E-4</v>
      </c>
    </row>
    <row r="22" spans="2:11">
      <c r="B22" s="6" t="s">
        <v>957</v>
      </c>
      <c r="C22" s="17">
        <v>401790654</v>
      </c>
      <c r="D22" s="6" t="s">
        <v>679</v>
      </c>
      <c r="E22" s="20">
        <v>42474</v>
      </c>
      <c r="F22" s="6" t="s">
        <v>42</v>
      </c>
      <c r="G22" s="7">
        <v>4465411.2</v>
      </c>
      <c r="H22" s="7">
        <v>20.18</v>
      </c>
      <c r="I22" s="7">
        <v>3465.44</v>
      </c>
      <c r="J22" s="8">
        <v>0.12889999999999999</v>
      </c>
      <c r="K22" s="8">
        <v>8.9999999999999998E-4</v>
      </c>
    </row>
    <row r="23" spans="2:11">
      <c r="B23" s="6" t="s">
        <v>958</v>
      </c>
      <c r="C23" s="17">
        <v>401772710</v>
      </c>
      <c r="D23" s="6" t="s">
        <v>679</v>
      </c>
      <c r="E23" s="20">
        <v>42450</v>
      </c>
      <c r="F23" s="6" t="s">
        <v>42</v>
      </c>
      <c r="G23" s="7">
        <v>6748455.0300000003</v>
      </c>
      <c r="H23" s="7">
        <v>-0.56999999999999995</v>
      </c>
      <c r="I23" s="7">
        <v>-148.16</v>
      </c>
      <c r="J23" s="8">
        <v>5.4999999999999997E-3</v>
      </c>
      <c r="K23" s="8">
        <v>0</v>
      </c>
    </row>
    <row r="24" spans="2:11">
      <c r="B24" s="6" t="s">
        <v>959</v>
      </c>
      <c r="C24" s="17">
        <v>401816814</v>
      </c>
      <c r="D24" s="6" t="s">
        <v>679</v>
      </c>
      <c r="E24" s="20">
        <v>42515</v>
      </c>
      <c r="F24" s="6" t="s">
        <v>47</v>
      </c>
      <c r="G24" s="7">
        <v>3840307.05</v>
      </c>
      <c r="H24" s="7">
        <v>1.71</v>
      </c>
      <c r="I24" s="7">
        <v>266.22000000000003</v>
      </c>
      <c r="J24" s="8">
        <v>9.9000000000000008E-3</v>
      </c>
      <c r="K24" s="8">
        <v>1E-4</v>
      </c>
    </row>
    <row r="25" spans="2:11">
      <c r="B25" s="6" t="s">
        <v>960</v>
      </c>
      <c r="C25" s="17">
        <v>401859616</v>
      </c>
      <c r="D25" s="6" t="s">
        <v>679</v>
      </c>
      <c r="E25" s="20">
        <v>42579</v>
      </c>
      <c r="F25" s="6" t="s">
        <v>42</v>
      </c>
      <c r="G25" s="7">
        <v>2166475.1</v>
      </c>
      <c r="H25" s="7">
        <v>-4.0599999999999996</v>
      </c>
      <c r="I25" s="7">
        <v>-337.96</v>
      </c>
      <c r="J25" s="8">
        <v>1.26E-2</v>
      </c>
      <c r="K25" s="8">
        <v>1E-4</v>
      </c>
    </row>
    <row r="26" spans="2:11">
      <c r="B26" s="6" t="s">
        <v>961</v>
      </c>
      <c r="C26" s="17">
        <v>401708938</v>
      </c>
      <c r="D26" s="6" t="s">
        <v>679</v>
      </c>
      <c r="E26" s="20">
        <v>42368</v>
      </c>
      <c r="F26" s="6" t="s">
        <v>42</v>
      </c>
      <c r="G26" s="7">
        <v>5251837.87</v>
      </c>
      <c r="H26" s="7">
        <v>-3.34</v>
      </c>
      <c r="I26" s="7">
        <v>-674.53</v>
      </c>
      <c r="J26" s="8">
        <v>2.5100000000000001E-2</v>
      </c>
      <c r="K26" s="8">
        <v>2.0000000000000001E-4</v>
      </c>
    </row>
    <row r="27" spans="2:11">
      <c r="B27" s="13" t="s">
        <v>962</v>
      </c>
      <c r="C27" s="14"/>
      <c r="D27" s="13"/>
      <c r="E27" s="13"/>
      <c r="F27" s="13"/>
      <c r="G27" s="15">
        <v>-27404500</v>
      </c>
      <c r="I27" s="15">
        <v>2000.65</v>
      </c>
      <c r="J27" s="16">
        <v>8.1100000000000005E-2</v>
      </c>
      <c r="K27" s="16">
        <v>5.0000000000000001E-4</v>
      </c>
    </row>
    <row r="28" spans="2:11">
      <c r="B28" s="6" t="s">
        <v>963</v>
      </c>
      <c r="C28" s="17">
        <v>777102773</v>
      </c>
      <c r="D28" s="6" t="s">
        <v>679</v>
      </c>
      <c r="E28" s="6"/>
      <c r="F28" s="6" t="s">
        <v>42</v>
      </c>
      <c r="G28" s="7">
        <v>-520000</v>
      </c>
      <c r="H28" s="7">
        <v>1.2</v>
      </c>
      <c r="I28" s="7">
        <v>-23.92</v>
      </c>
      <c r="J28" s="8">
        <v>8.9999999999999998E-4</v>
      </c>
      <c r="K28" s="8">
        <v>0</v>
      </c>
    </row>
    <row r="29" spans="2:11">
      <c r="B29" s="6" t="s">
        <v>964</v>
      </c>
      <c r="C29" s="17">
        <v>777102732</v>
      </c>
      <c r="D29" s="6" t="s">
        <v>679</v>
      </c>
      <c r="E29" s="6"/>
      <c r="F29" s="6" t="s">
        <v>107</v>
      </c>
      <c r="G29" s="7">
        <v>-1561000</v>
      </c>
      <c r="H29" s="7">
        <v>1.07</v>
      </c>
      <c r="I29" s="7">
        <v>-16.7</v>
      </c>
      <c r="J29" s="8">
        <v>5.9999999999999995E-4</v>
      </c>
      <c r="K29" s="8">
        <v>0</v>
      </c>
    </row>
    <row r="30" spans="2:11">
      <c r="B30" s="6" t="s">
        <v>965</v>
      </c>
      <c r="C30" s="17">
        <v>419073028</v>
      </c>
      <c r="D30" s="6" t="s">
        <v>679</v>
      </c>
      <c r="E30" s="6"/>
      <c r="F30" s="6" t="s">
        <v>107</v>
      </c>
      <c r="G30" s="7">
        <v>-20000000</v>
      </c>
      <c r="H30" s="7">
        <v>-10.45</v>
      </c>
      <c r="I30" s="7">
        <v>2089.5</v>
      </c>
      <c r="J30" s="8">
        <v>7.7700000000000005E-2</v>
      </c>
      <c r="K30" s="8">
        <v>5.0000000000000001E-4</v>
      </c>
    </row>
    <row r="31" spans="2:11">
      <c r="B31" s="6" t="s">
        <v>966</v>
      </c>
      <c r="C31" s="17">
        <v>419073754</v>
      </c>
      <c r="D31" s="6" t="s">
        <v>679</v>
      </c>
      <c r="E31" s="6"/>
      <c r="F31" s="6" t="s">
        <v>107</v>
      </c>
      <c r="G31" s="7">
        <v>-5323500</v>
      </c>
      <c r="H31" s="7">
        <v>0.91</v>
      </c>
      <c r="I31" s="7">
        <v>-48.23</v>
      </c>
      <c r="J31" s="8">
        <v>1.8E-3</v>
      </c>
      <c r="K31" s="8">
        <v>0</v>
      </c>
    </row>
    <row r="32" spans="2:11">
      <c r="B32" s="13" t="s">
        <v>967</v>
      </c>
      <c r="C32" s="14"/>
      <c r="D32" s="13"/>
      <c r="E32" s="13"/>
      <c r="F32" s="13"/>
      <c r="G32" s="15">
        <v>-11425000</v>
      </c>
      <c r="I32" s="15">
        <v>-1604.03</v>
      </c>
      <c r="J32" s="16">
        <v>0.2296</v>
      </c>
      <c r="K32" s="16">
        <v>1.5E-3</v>
      </c>
    </row>
    <row r="33" spans="2:11">
      <c r="B33" s="6" t="s">
        <v>968</v>
      </c>
      <c r="C33" s="17">
        <v>777102856</v>
      </c>
      <c r="D33" s="6" t="s">
        <v>679</v>
      </c>
      <c r="E33" s="6"/>
      <c r="F33" s="6" t="s">
        <v>43</v>
      </c>
      <c r="G33" s="7">
        <v>7778000</v>
      </c>
      <c r="H33" s="7">
        <v>-73.92</v>
      </c>
      <c r="I33" s="7">
        <v>-188.94</v>
      </c>
      <c r="J33" s="8">
        <v>7.0000000000000001E-3</v>
      </c>
      <c r="K33" s="8">
        <v>0</v>
      </c>
    </row>
    <row r="34" spans="2:11">
      <c r="B34" s="6" t="s">
        <v>969</v>
      </c>
      <c r="C34" s="17">
        <v>777102799</v>
      </c>
      <c r="D34" s="6" t="s">
        <v>679</v>
      </c>
      <c r="E34" s="6"/>
      <c r="F34" s="6" t="s">
        <v>42</v>
      </c>
      <c r="G34" s="7">
        <v>-13914000</v>
      </c>
      <c r="H34" s="7">
        <v>-1.0900000000000001</v>
      </c>
      <c r="I34" s="7">
        <v>582.67999999999995</v>
      </c>
      <c r="J34" s="8">
        <v>2.1700000000000001E-2</v>
      </c>
      <c r="K34" s="8">
        <v>1E-4</v>
      </c>
    </row>
    <row r="35" spans="2:11">
      <c r="B35" s="6" t="s">
        <v>970</v>
      </c>
      <c r="C35" s="17">
        <v>777102765</v>
      </c>
      <c r="D35" s="6" t="s">
        <v>679</v>
      </c>
      <c r="E35" s="6"/>
      <c r="F35" s="6" t="s">
        <v>43</v>
      </c>
      <c r="G35" s="7">
        <v>16116000</v>
      </c>
      <c r="H35" s="7">
        <v>170.43</v>
      </c>
      <c r="I35" s="7">
        <v>902.67</v>
      </c>
      <c r="J35" s="8">
        <v>3.3599999999999998E-2</v>
      </c>
      <c r="K35" s="8">
        <v>2.0000000000000001E-4</v>
      </c>
    </row>
    <row r="36" spans="2:11">
      <c r="B36" s="6" t="s">
        <v>971</v>
      </c>
      <c r="C36" s="17">
        <v>777102849</v>
      </c>
      <c r="D36" s="6" t="s">
        <v>679</v>
      </c>
      <c r="E36" s="6"/>
      <c r="F36" s="6" t="s">
        <v>43</v>
      </c>
      <c r="G36" s="7">
        <v>15873000</v>
      </c>
      <c r="H36" s="7">
        <v>-205.48</v>
      </c>
      <c r="I36" s="7">
        <v>-1071.9000000000001</v>
      </c>
      <c r="J36" s="8">
        <v>3.9899999999999998E-2</v>
      </c>
      <c r="K36" s="8">
        <v>2.9999999999999997E-4</v>
      </c>
    </row>
    <row r="37" spans="2:11">
      <c r="B37" s="6" t="s">
        <v>972</v>
      </c>
      <c r="C37" s="17">
        <v>419642947</v>
      </c>
      <c r="D37" s="6" t="s">
        <v>679</v>
      </c>
      <c r="E37" s="6" t="s">
        <v>973</v>
      </c>
      <c r="F37" s="6" t="s">
        <v>42</v>
      </c>
      <c r="G37" s="7">
        <v>-10042000</v>
      </c>
      <c r="H37" s="7">
        <v>1</v>
      </c>
      <c r="I37" s="7">
        <v>-384.31</v>
      </c>
      <c r="J37" s="8">
        <v>1.43E-2</v>
      </c>
      <c r="K37" s="8">
        <v>1E-4</v>
      </c>
    </row>
    <row r="38" spans="2:11">
      <c r="B38" s="6" t="s">
        <v>974</v>
      </c>
      <c r="C38" s="17">
        <v>419580907</v>
      </c>
      <c r="D38" s="6" t="s">
        <v>679</v>
      </c>
      <c r="E38" s="6"/>
      <c r="F38" s="6" t="s">
        <v>107</v>
      </c>
      <c r="G38" s="7">
        <v>-12000000</v>
      </c>
      <c r="H38" s="7">
        <v>0.36</v>
      </c>
      <c r="I38" s="7">
        <v>-42.85</v>
      </c>
      <c r="J38" s="8">
        <v>1.6000000000000001E-3</v>
      </c>
      <c r="K38" s="8">
        <v>0</v>
      </c>
    </row>
    <row r="39" spans="2:11">
      <c r="B39" s="6" t="s">
        <v>975</v>
      </c>
      <c r="C39" s="17">
        <v>419581137</v>
      </c>
      <c r="D39" s="6" t="s">
        <v>679</v>
      </c>
      <c r="E39" s="6"/>
      <c r="F39" s="6" t="s">
        <v>42</v>
      </c>
      <c r="G39" s="7">
        <v>-4544000</v>
      </c>
      <c r="H39" s="7">
        <v>-1.0900000000000001</v>
      </c>
      <c r="I39" s="7">
        <v>190.05</v>
      </c>
      <c r="J39" s="8">
        <v>7.1000000000000004E-3</v>
      </c>
      <c r="K39" s="8">
        <v>0</v>
      </c>
    </row>
    <row r="40" spans="2:11">
      <c r="B40" s="6" t="s">
        <v>976</v>
      </c>
      <c r="C40" s="17">
        <v>419581236</v>
      </c>
      <c r="D40" s="6" t="s">
        <v>679</v>
      </c>
      <c r="E40" s="6"/>
      <c r="F40" s="6" t="s">
        <v>107</v>
      </c>
      <c r="G40" s="7">
        <v>-1600000</v>
      </c>
      <c r="H40" s="7">
        <v>-11.09</v>
      </c>
      <c r="I40" s="7">
        <v>177.42</v>
      </c>
      <c r="J40" s="8">
        <v>6.6E-3</v>
      </c>
      <c r="K40" s="8">
        <v>0</v>
      </c>
    </row>
    <row r="41" spans="2:11">
      <c r="B41" s="6" t="s">
        <v>977</v>
      </c>
      <c r="C41" s="17">
        <v>419581335</v>
      </c>
      <c r="D41" s="6" t="s">
        <v>679</v>
      </c>
      <c r="E41" s="6"/>
      <c r="F41" s="6" t="s">
        <v>42</v>
      </c>
      <c r="G41" s="7">
        <v>-4000</v>
      </c>
      <c r="H41" s="7">
        <v>-4.38</v>
      </c>
      <c r="I41" s="7">
        <v>0.67</v>
      </c>
      <c r="J41" s="8">
        <v>0</v>
      </c>
      <c r="K41" s="8">
        <v>0</v>
      </c>
    </row>
    <row r="42" spans="2:11">
      <c r="B42" s="6" t="s">
        <v>978</v>
      </c>
      <c r="C42" s="17">
        <v>419581814</v>
      </c>
      <c r="D42" s="6" t="s">
        <v>679</v>
      </c>
      <c r="E42" s="6"/>
      <c r="F42" s="6" t="s">
        <v>43</v>
      </c>
      <c r="G42" s="7">
        <v>5444000</v>
      </c>
      <c r="H42" s="7">
        <v>211.9</v>
      </c>
      <c r="I42" s="7">
        <v>379.12</v>
      </c>
      <c r="J42" s="8">
        <v>1.41E-2</v>
      </c>
      <c r="K42" s="8">
        <v>1E-4</v>
      </c>
    </row>
    <row r="43" spans="2:11">
      <c r="B43" s="6" t="s">
        <v>979</v>
      </c>
      <c r="C43" s="17">
        <v>419581483</v>
      </c>
      <c r="D43" s="6" t="s">
        <v>679</v>
      </c>
      <c r="E43" s="6"/>
      <c r="F43" s="6" t="s">
        <v>107</v>
      </c>
      <c r="G43" s="7">
        <v>-20653000</v>
      </c>
      <c r="H43" s="7">
        <v>4.28</v>
      </c>
      <c r="I43" s="7">
        <v>-883.86</v>
      </c>
      <c r="J43" s="8">
        <v>3.2899999999999999E-2</v>
      </c>
      <c r="K43" s="8">
        <v>2.0000000000000001E-4</v>
      </c>
    </row>
    <row r="44" spans="2:11">
      <c r="B44" s="6" t="s">
        <v>980</v>
      </c>
      <c r="C44" s="17">
        <v>419073317</v>
      </c>
      <c r="D44" s="6" t="s">
        <v>679</v>
      </c>
      <c r="E44" s="6"/>
      <c r="F44" s="6" t="s">
        <v>42</v>
      </c>
      <c r="G44" s="7">
        <v>11572000</v>
      </c>
      <c r="H44" s="7">
        <v>-2.96</v>
      </c>
      <c r="I44" s="7">
        <v>-1315.8</v>
      </c>
      <c r="J44" s="8">
        <v>4.9000000000000002E-2</v>
      </c>
      <c r="K44" s="8">
        <v>2.9999999999999997E-4</v>
      </c>
    </row>
    <row r="45" spans="2:11">
      <c r="B45" s="6" t="s">
        <v>981</v>
      </c>
      <c r="C45" s="17">
        <v>419074562</v>
      </c>
      <c r="D45" s="6" t="s">
        <v>679</v>
      </c>
      <c r="E45" s="6"/>
      <c r="F45" s="6" t="s">
        <v>46</v>
      </c>
      <c r="G45" s="7">
        <v>-5451000</v>
      </c>
      <c r="H45" s="7">
        <v>-0.33</v>
      </c>
      <c r="I45" s="7">
        <v>51.01</v>
      </c>
      <c r="J45" s="8">
        <v>1.9E-3</v>
      </c>
      <c r="K45" s="8">
        <v>0</v>
      </c>
    </row>
    <row r="46" spans="2:11">
      <c r="B46" s="13" t="s">
        <v>982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13" t="s">
        <v>983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3" t="s">
        <v>984</v>
      </c>
      <c r="C48" s="12"/>
      <c r="D48" s="3"/>
      <c r="E48" s="3"/>
      <c r="F48" s="3"/>
      <c r="G48" s="9">
        <v>0</v>
      </c>
      <c r="I48" s="9">
        <v>0</v>
      </c>
      <c r="J48" s="10">
        <v>0</v>
      </c>
      <c r="K48" s="10">
        <v>0</v>
      </c>
    </row>
    <row r="49" spans="2:11">
      <c r="B49" s="13" t="s">
        <v>948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985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982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983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5" spans="2:11">
      <c r="B55" s="6" t="s">
        <v>160</v>
      </c>
      <c r="C55" s="17"/>
      <c r="D55" s="6"/>
      <c r="E55" s="6"/>
      <c r="F55" s="6"/>
    </row>
    <row r="59" spans="2:11">
      <c r="B59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topLeftCell="A4" workbookViewId="0">
      <selection activeCell="J35" sqref="J35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1153</v>
      </c>
    </row>
    <row r="4" spans="2:17" ht="15.75">
      <c r="B4" s="1" t="s">
        <v>2</v>
      </c>
    </row>
    <row r="6" spans="2:17" ht="15.75">
      <c r="B6" s="2" t="s">
        <v>718</v>
      </c>
    </row>
    <row r="7" spans="2:17" ht="15.75">
      <c r="B7" s="2" t="s">
        <v>986</v>
      </c>
    </row>
    <row r="8" spans="2:17">
      <c r="B8" s="3" t="s">
        <v>87</v>
      </c>
      <c r="C8" s="3" t="s">
        <v>88</v>
      </c>
      <c r="D8" s="3" t="s">
        <v>708</v>
      </c>
      <c r="E8" s="3" t="s">
        <v>90</v>
      </c>
      <c r="F8" s="3" t="s">
        <v>91</v>
      </c>
      <c r="G8" s="3" t="s">
        <v>164</v>
      </c>
      <c r="H8" s="3" t="s">
        <v>165</v>
      </c>
      <c r="I8" s="3" t="s">
        <v>92</v>
      </c>
      <c r="J8" s="3" t="s">
        <v>93</v>
      </c>
      <c r="K8" s="3" t="s">
        <v>94</v>
      </c>
      <c r="L8" s="3" t="s">
        <v>166</v>
      </c>
      <c r="M8" s="3" t="s">
        <v>41</v>
      </c>
      <c r="N8" s="3" t="s">
        <v>719</v>
      </c>
      <c r="O8" s="3" t="s">
        <v>167</v>
      </c>
      <c r="P8" s="3" t="s">
        <v>168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169</v>
      </c>
      <c r="H9" s="4" t="s">
        <v>170</v>
      </c>
      <c r="I9" s="4"/>
      <c r="J9" s="4" t="s">
        <v>98</v>
      </c>
      <c r="K9" s="4" t="s">
        <v>98</v>
      </c>
      <c r="L9" s="4" t="s">
        <v>171</v>
      </c>
      <c r="M9" s="4" t="s">
        <v>172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987</v>
      </c>
      <c r="C11" s="12"/>
      <c r="D11" s="3"/>
      <c r="E11" s="3"/>
      <c r="F11" s="3"/>
      <c r="G11" s="3"/>
      <c r="I11" s="3"/>
      <c r="L11" s="9">
        <v>3173127.52</v>
      </c>
      <c r="N11" s="9">
        <v>0</v>
      </c>
      <c r="P11" s="10">
        <v>0</v>
      </c>
      <c r="Q11" s="10">
        <v>0</v>
      </c>
    </row>
    <row r="12" spans="2:17">
      <c r="B12" s="3" t="s">
        <v>988</v>
      </c>
      <c r="C12" s="12"/>
      <c r="D12" s="3"/>
      <c r="E12" s="3"/>
      <c r="F12" s="3"/>
      <c r="G12" s="3"/>
      <c r="I12" s="3"/>
      <c r="L12" s="9">
        <v>2573127.52</v>
      </c>
      <c r="N12" s="9">
        <v>0</v>
      </c>
      <c r="P12" s="10">
        <v>0</v>
      </c>
      <c r="Q12" s="10">
        <v>0</v>
      </c>
    </row>
    <row r="13" spans="2:17">
      <c r="B13" s="13" t="s">
        <v>711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713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714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715</v>
      </c>
      <c r="C17" s="14"/>
      <c r="D17" s="13"/>
      <c r="E17" s="13"/>
      <c r="F17" s="13"/>
      <c r="G17" s="13"/>
      <c r="I17" s="13"/>
      <c r="L17" s="15">
        <v>2573127.52</v>
      </c>
      <c r="N17" s="15">
        <v>0</v>
      </c>
      <c r="P17" s="16">
        <v>0</v>
      </c>
      <c r="Q17" s="16">
        <v>0</v>
      </c>
    </row>
    <row r="18" spans="2:17">
      <c r="B18" s="6" t="s">
        <v>989</v>
      </c>
      <c r="C18" s="17">
        <v>99100117</v>
      </c>
      <c r="D18" s="6" t="s">
        <v>325</v>
      </c>
      <c r="E18" s="6"/>
      <c r="F18" s="6"/>
      <c r="G18" s="6" t="s">
        <v>990</v>
      </c>
      <c r="I18" s="6" t="s">
        <v>107</v>
      </c>
      <c r="K18" s="8"/>
      <c r="L18" s="7">
        <v>1112127.52</v>
      </c>
      <c r="M18" s="7">
        <v>0</v>
      </c>
      <c r="N18" s="7">
        <v>0</v>
      </c>
      <c r="O18" s="8">
        <v>2.7099999999999999E-2</v>
      </c>
      <c r="P18" s="8">
        <v>0</v>
      </c>
      <c r="Q18" s="8">
        <v>0</v>
      </c>
    </row>
    <row r="19" spans="2:17">
      <c r="B19" s="6" t="s">
        <v>991</v>
      </c>
      <c r="C19" s="17">
        <v>200113884</v>
      </c>
      <c r="D19" s="6" t="s">
        <v>325</v>
      </c>
      <c r="E19" s="6"/>
      <c r="F19" s="6"/>
      <c r="G19" s="6"/>
      <c r="I19" s="6" t="s">
        <v>42</v>
      </c>
      <c r="L19" s="7">
        <v>1461000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716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992</v>
      </c>
      <c r="C21" s="12"/>
      <c r="D21" s="3"/>
      <c r="E21" s="3"/>
      <c r="F21" s="3"/>
      <c r="G21" s="3"/>
      <c r="I21" s="3"/>
      <c r="L21" s="9">
        <v>600000</v>
      </c>
      <c r="N21" s="9">
        <v>0</v>
      </c>
      <c r="P21" s="10">
        <v>0</v>
      </c>
      <c r="Q21" s="10">
        <v>0</v>
      </c>
    </row>
    <row r="22" spans="2:17">
      <c r="B22" s="13" t="s">
        <v>711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712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713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714</v>
      </c>
      <c r="C25" s="14"/>
      <c r="D25" s="13"/>
      <c r="E25" s="13"/>
      <c r="F25" s="13"/>
      <c r="G25" s="13"/>
      <c r="I25" s="13"/>
      <c r="L25" s="15">
        <v>600000</v>
      </c>
      <c r="N25" s="15">
        <v>0</v>
      </c>
      <c r="P25" s="16">
        <v>0</v>
      </c>
      <c r="Q25" s="16">
        <v>0</v>
      </c>
    </row>
    <row r="26" spans="2:17">
      <c r="B26" s="6" t="s">
        <v>993</v>
      </c>
      <c r="C26" s="17" t="s">
        <v>994</v>
      </c>
      <c r="D26" s="6" t="s">
        <v>325</v>
      </c>
      <c r="E26" s="6"/>
      <c r="F26" s="6"/>
      <c r="G26" s="6"/>
      <c r="I26" s="6" t="s">
        <v>42</v>
      </c>
      <c r="L26" s="7">
        <v>600000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715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716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160</v>
      </c>
      <c r="C31" s="17"/>
      <c r="D31" s="6"/>
      <c r="E31" s="6"/>
      <c r="F31" s="6"/>
      <c r="G31" s="6"/>
      <c r="I31" s="6"/>
    </row>
    <row r="35" spans="2:2">
      <c r="B35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0"/>
  <sheetViews>
    <sheetView rightToLeft="1" topLeftCell="A47" workbookViewId="0">
      <selection activeCell="F66" sqref="F6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1153</v>
      </c>
    </row>
    <row r="4" spans="2:15" ht="15.75">
      <c r="B4" s="1" t="s">
        <v>2</v>
      </c>
    </row>
    <row r="6" spans="2:15" ht="15.75">
      <c r="B6" s="2" t="s">
        <v>995</v>
      </c>
    </row>
    <row r="7" spans="2:15">
      <c r="B7" s="3" t="s">
        <v>87</v>
      </c>
      <c r="C7" s="3" t="s">
        <v>996</v>
      </c>
      <c r="D7" s="3" t="s">
        <v>88</v>
      </c>
      <c r="E7" s="3" t="s">
        <v>90</v>
      </c>
      <c r="F7" s="3" t="s">
        <v>91</v>
      </c>
      <c r="G7" s="3" t="s">
        <v>165</v>
      </c>
      <c r="H7" s="3" t="s">
        <v>92</v>
      </c>
      <c r="I7" s="3" t="s">
        <v>93</v>
      </c>
      <c r="J7" s="3" t="s">
        <v>94</v>
      </c>
      <c r="K7" s="3" t="s">
        <v>166</v>
      </c>
      <c r="L7" s="3" t="s">
        <v>41</v>
      </c>
      <c r="M7" s="3" t="s">
        <v>719</v>
      </c>
      <c r="N7" s="3" t="s">
        <v>168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170</v>
      </c>
      <c r="H8" s="4"/>
      <c r="I8" s="4" t="s">
        <v>98</v>
      </c>
      <c r="J8" s="4" t="s">
        <v>98</v>
      </c>
      <c r="K8" s="4" t="s">
        <v>171</v>
      </c>
      <c r="L8" s="4" t="s">
        <v>172</v>
      </c>
      <c r="M8" s="4" t="s">
        <v>99</v>
      </c>
      <c r="N8" s="4" t="s">
        <v>98</v>
      </c>
      <c r="O8" s="4" t="s">
        <v>98</v>
      </c>
    </row>
    <row r="10" spans="2:15">
      <c r="B10" s="3" t="s">
        <v>997</v>
      </c>
      <c r="C10" s="3"/>
      <c r="D10" s="12"/>
      <c r="E10" s="3"/>
      <c r="F10" s="3"/>
      <c r="G10" s="12">
        <v>3.57</v>
      </c>
      <c r="H10" s="3"/>
      <c r="J10" s="10">
        <v>2.1600000000000001E-2</v>
      </c>
      <c r="K10" s="9">
        <v>200509488.06</v>
      </c>
      <c r="M10" s="9">
        <v>234958.87</v>
      </c>
      <c r="N10" s="10">
        <v>1</v>
      </c>
      <c r="O10" s="10">
        <v>5.8099999999999999E-2</v>
      </c>
    </row>
    <row r="11" spans="2:15">
      <c r="B11" s="3" t="s">
        <v>998</v>
      </c>
      <c r="C11" s="3"/>
      <c r="D11" s="12"/>
      <c r="E11" s="3"/>
      <c r="F11" s="3"/>
      <c r="G11" s="12">
        <v>3.57</v>
      </c>
      <c r="H11" s="3"/>
      <c r="J11" s="10">
        <v>2.1600000000000001E-2</v>
      </c>
      <c r="K11" s="9">
        <v>200509488.06</v>
      </c>
      <c r="M11" s="9">
        <v>234958.87</v>
      </c>
      <c r="N11" s="10">
        <v>1</v>
      </c>
      <c r="O11" s="10">
        <v>5.8099999999999999E-2</v>
      </c>
    </row>
    <row r="12" spans="2:15">
      <c r="B12" s="13" t="s">
        <v>999</v>
      </c>
      <c r="C12" s="13"/>
      <c r="D12" s="14"/>
      <c r="E12" s="13"/>
      <c r="F12" s="13"/>
      <c r="G12" s="14">
        <v>3.69</v>
      </c>
      <c r="H12" s="13"/>
      <c r="J12" s="16">
        <v>1.0999999999999999E-2</v>
      </c>
      <c r="K12" s="15">
        <v>117814845.97</v>
      </c>
      <c r="M12" s="15">
        <v>118224.07</v>
      </c>
      <c r="N12" s="16">
        <v>0.50319999999999998</v>
      </c>
      <c r="O12" s="16">
        <v>2.92E-2</v>
      </c>
    </row>
    <row r="13" spans="2:15">
      <c r="B13" s="6" t="s">
        <v>1000</v>
      </c>
      <c r="C13" s="6" t="s">
        <v>1001</v>
      </c>
      <c r="D13" s="17">
        <v>300130937</v>
      </c>
      <c r="E13" s="6" t="s">
        <v>235</v>
      </c>
      <c r="F13" s="6" t="s">
        <v>106</v>
      </c>
      <c r="H13" s="6" t="s">
        <v>107</v>
      </c>
      <c r="K13" s="7">
        <v>19146</v>
      </c>
      <c r="L13" s="7">
        <v>100</v>
      </c>
      <c r="M13" s="7">
        <v>19.149999999999999</v>
      </c>
      <c r="N13" s="8">
        <v>1E-4</v>
      </c>
      <c r="O13" s="8">
        <v>0</v>
      </c>
    </row>
    <row r="14" spans="2:15">
      <c r="B14" s="6" t="s">
        <v>1002</v>
      </c>
      <c r="C14" s="6" t="s">
        <v>1001</v>
      </c>
      <c r="D14" s="17">
        <v>300130713</v>
      </c>
      <c r="E14" s="6" t="s">
        <v>235</v>
      </c>
      <c r="F14" s="6" t="s">
        <v>106</v>
      </c>
      <c r="H14" s="6" t="s">
        <v>107</v>
      </c>
      <c r="K14" s="7">
        <v>346</v>
      </c>
      <c r="L14" s="7">
        <v>100</v>
      </c>
      <c r="M14" s="7">
        <v>0.35</v>
      </c>
      <c r="N14" s="8">
        <v>0</v>
      </c>
      <c r="O14" s="8">
        <v>0</v>
      </c>
    </row>
    <row r="15" spans="2:15">
      <c r="B15" s="6" t="s">
        <v>1003</v>
      </c>
      <c r="C15" s="6" t="s">
        <v>1001</v>
      </c>
      <c r="D15" s="17">
        <v>300122082</v>
      </c>
      <c r="E15" s="6" t="s">
        <v>235</v>
      </c>
      <c r="F15" s="6" t="s">
        <v>106</v>
      </c>
      <c r="G15" s="17">
        <v>3.69</v>
      </c>
      <c r="H15" s="6" t="s">
        <v>107</v>
      </c>
      <c r="J15" s="8">
        <v>1.0999999999999999E-2</v>
      </c>
      <c r="K15" s="7">
        <v>117795353.97</v>
      </c>
      <c r="L15" s="7">
        <v>100.35</v>
      </c>
      <c r="M15" s="7">
        <v>118204.58</v>
      </c>
      <c r="N15" s="8">
        <v>0.50309999999999999</v>
      </c>
      <c r="O15" s="8">
        <v>2.92E-2</v>
      </c>
    </row>
    <row r="16" spans="2:15">
      <c r="B16" s="13" t="s">
        <v>1004</v>
      </c>
      <c r="C16" s="13"/>
      <c r="D16" s="14"/>
      <c r="E16" s="13"/>
      <c r="F16" s="13"/>
      <c r="H16" s="13"/>
      <c r="K16" s="15">
        <v>18287.77</v>
      </c>
      <c r="M16" s="15">
        <v>44</v>
      </c>
      <c r="N16" s="16">
        <v>2.0000000000000001E-4</v>
      </c>
      <c r="O16" s="16">
        <v>0</v>
      </c>
    </row>
    <row r="17" spans="2:15">
      <c r="B17" s="6" t="s">
        <v>1005</v>
      </c>
      <c r="C17" s="6" t="s">
        <v>1001</v>
      </c>
      <c r="D17" s="17">
        <v>416242014</v>
      </c>
      <c r="E17" s="6" t="s">
        <v>105</v>
      </c>
      <c r="F17" s="6" t="s">
        <v>106</v>
      </c>
      <c r="H17" s="6" t="s">
        <v>107</v>
      </c>
      <c r="K17" s="7">
        <v>1624</v>
      </c>
      <c r="L17" s="7">
        <v>190.2</v>
      </c>
      <c r="M17" s="7">
        <v>3.09</v>
      </c>
      <c r="N17" s="8">
        <v>0</v>
      </c>
      <c r="O17" s="8">
        <v>0</v>
      </c>
    </row>
    <row r="18" spans="2:15">
      <c r="B18" s="6" t="s">
        <v>1006</v>
      </c>
      <c r="C18" s="6" t="s">
        <v>1001</v>
      </c>
      <c r="D18" s="17">
        <v>416100006</v>
      </c>
      <c r="E18" s="6" t="s">
        <v>105</v>
      </c>
      <c r="F18" s="6" t="s">
        <v>106</v>
      </c>
      <c r="H18" s="6" t="s">
        <v>107</v>
      </c>
      <c r="K18" s="7">
        <v>1545.77</v>
      </c>
      <c r="L18" s="7">
        <v>100.71</v>
      </c>
      <c r="M18" s="7">
        <v>1.56</v>
      </c>
      <c r="N18" s="8">
        <v>0</v>
      </c>
      <c r="O18" s="8">
        <v>0</v>
      </c>
    </row>
    <row r="19" spans="2:15">
      <c r="B19" s="6" t="s">
        <v>1007</v>
      </c>
      <c r="C19" s="6" t="s">
        <v>1001</v>
      </c>
      <c r="D19" s="17">
        <v>416242030</v>
      </c>
      <c r="E19" s="6" t="s">
        <v>282</v>
      </c>
      <c r="F19" s="6" t="s">
        <v>106</v>
      </c>
      <c r="H19" s="6" t="s">
        <v>107</v>
      </c>
      <c r="K19" s="7">
        <v>12627</v>
      </c>
      <c r="L19" s="7">
        <v>261</v>
      </c>
      <c r="M19" s="7">
        <v>32.96</v>
      </c>
      <c r="N19" s="8">
        <v>1E-4</v>
      </c>
      <c r="O19" s="8">
        <v>0</v>
      </c>
    </row>
    <row r="20" spans="2:15">
      <c r="B20" s="6" t="s">
        <v>1008</v>
      </c>
      <c r="C20" s="6" t="s">
        <v>1001</v>
      </c>
      <c r="D20" s="17">
        <v>416241008</v>
      </c>
      <c r="E20" s="6"/>
      <c r="F20" s="6"/>
      <c r="H20" s="6" t="s">
        <v>107</v>
      </c>
      <c r="K20" s="7">
        <v>136</v>
      </c>
      <c r="L20" s="7">
        <v>184.12</v>
      </c>
      <c r="M20" s="7">
        <v>0.25</v>
      </c>
      <c r="N20" s="8">
        <v>0</v>
      </c>
      <c r="O20" s="8">
        <v>0</v>
      </c>
    </row>
    <row r="21" spans="2:15">
      <c r="B21" s="6" t="s">
        <v>1009</v>
      </c>
      <c r="C21" s="6" t="s">
        <v>1001</v>
      </c>
      <c r="D21" s="17">
        <v>416241016</v>
      </c>
      <c r="E21" s="6"/>
      <c r="F21" s="6"/>
      <c r="H21" s="6" t="s">
        <v>107</v>
      </c>
      <c r="K21" s="7">
        <v>2355</v>
      </c>
      <c r="L21" s="7">
        <v>261</v>
      </c>
      <c r="M21" s="7">
        <v>6.15</v>
      </c>
      <c r="N21" s="8">
        <v>0</v>
      </c>
      <c r="O21" s="8">
        <v>0</v>
      </c>
    </row>
    <row r="22" spans="2:15">
      <c r="B22" s="13" t="s">
        <v>1010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1011</v>
      </c>
      <c r="C23" s="13"/>
      <c r="D23" s="14"/>
      <c r="E23" s="13"/>
      <c r="F23" s="13"/>
      <c r="G23" s="14">
        <v>4.16</v>
      </c>
      <c r="H23" s="13"/>
      <c r="J23" s="16">
        <v>2.6100000000000002E-2</v>
      </c>
      <c r="K23" s="15">
        <v>73711408.989999995</v>
      </c>
      <c r="M23" s="15">
        <v>81713.350000000006</v>
      </c>
      <c r="N23" s="16">
        <v>0.3478</v>
      </c>
      <c r="O23" s="16">
        <v>2.0199999999999999E-2</v>
      </c>
    </row>
    <row r="24" spans="2:15">
      <c r="B24" s="6" t="s">
        <v>1012</v>
      </c>
      <c r="C24" s="6" t="s">
        <v>1013</v>
      </c>
      <c r="D24" s="17">
        <v>99102196</v>
      </c>
      <c r="E24" s="6" t="s">
        <v>248</v>
      </c>
      <c r="F24" s="6" t="s">
        <v>243</v>
      </c>
      <c r="G24" s="17">
        <v>3.84</v>
      </c>
      <c r="H24" s="6" t="s">
        <v>107</v>
      </c>
      <c r="I24" s="18">
        <v>4.4999999999999998E-2</v>
      </c>
      <c r="J24" s="8">
        <v>1.44E-2</v>
      </c>
      <c r="K24" s="7">
        <v>14233934.939999999</v>
      </c>
      <c r="L24" s="7">
        <v>112.63</v>
      </c>
      <c r="M24" s="7">
        <v>16031.68</v>
      </c>
      <c r="N24" s="8">
        <v>6.8199999999999997E-2</v>
      </c>
      <c r="O24" s="8">
        <v>4.0000000000000001E-3</v>
      </c>
    </row>
    <row r="25" spans="2:15">
      <c r="B25" s="6" t="s">
        <v>1014</v>
      </c>
      <c r="C25" s="6" t="s">
        <v>1013</v>
      </c>
      <c r="D25" s="17">
        <v>99102204</v>
      </c>
      <c r="E25" s="6" t="s">
        <v>248</v>
      </c>
      <c r="F25" s="6" t="s">
        <v>243</v>
      </c>
      <c r="G25" s="17">
        <v>3.83</v>
      </c>
      <c r="H25" s="6" t="s">
        <v>107</v>
      </c>
      <c r="I25" s="18">
        <v>4.7500000000000001E-2</v>
      </c>
      <c r="J25" s="8">
        <v>1.44E-2</v>
      </c>
      <c r="K25" s="7">
        <v>3578186.65</v>
      </c>
      <c r="L25" s="7">
        <v>113.62</v>
      </c>
      <c r="M25" s="7">
        <v>4065.54</v>
      </c>
      <c r="N25" s="8">
        <v>1.7299999999999999E-2</v>
      </c>
      <c r="O25" s="8">
        <v>1E-3</v>
      </c>
    </row>
    <row r="26" spans="2:15">
      <c r="B26" s="6" t="s">
        <v>1015</v>
      </c>
      <c r="C26" s="6" t="s">
        <v>1013</v>
      </c>
      <c r="D26" s="17">
        <v>11896110</v>
      </c>
      <c r="E26" s="6" t="s">
        <v>273</v>
      </c>
      <c r="F26" s="6" t="s">
        <v>106</v>
      </c>
      <c r="G26" s="17">
        <v>6.81</v>
      </c>
      <c r="H26" s="6" t="s">
        <v>107</v>
      </c>
      <c r="I26" s="18">
        <v>6.5765000000000004E-2</v>
      </c>
      <c r="J26" s="8">
        <v>1.8700000000000001E-2</v>
      </c>
      <c r="K26" s="7">
        <v>7902853.7699999996</v>
      </c>
      <c r="L26" s="7">
        <v>132.37</v>
      </c>
      <c r="M26" s="7">
        <v>10461.01</v>
      </c>
      <c r="N26" s="8">
        <v>4.4499999999999998E-2</v>
      </c>
      <c r="O26" s="8">
        <v>2.5999999999999999E-3</v>
      </c>
    </row>
    <row r="27" spans="2:15">
      <c r="B27" s="6" t="s">
        <v>1016</v>
      </c>
      <c r="C27" s="6" t="s">
        <v>1013</v>
      </c>
      <c r="D27" s="17">
        <v>11898200</v>
      </c>
      <c r="E27" s="6" t="s">
        <v>273</v>
      </c>
      <c r="F27" s="6" t="s">
        <v>106</v>
      </c>
      <c r="G27" s="17">
        <v>6.82</v>
      </c>
      <c r="H27" s="6" t="s">
        <v>107</v>
      </c>
      <c r="I27" s="18">
        <v>5.5E-2</v>
      </c>
      <c r="J27" s="8">
        <v>1.78E-2</v>
      </c>
      <c r="K27" s="7">
        <v>113339.89</v>
      </c>
      <c r="L27" s="7">
        <v>127.69</v>
      </c>
      <c r="M27" s="7">
        <v>144.72</v>
      </c>
      <c r="N27" s="8">
        <v>5.9999999999999995E-4</v>
      </c>
      <c r="O27" s="8">
        <v>0</v>
      </c>
    </row>
    <row r="28" spans="2:15">
      <c r="B28" s="6" t="s">
        <v>1017</v>
      </c>
      <c r="C28" s="6" t="s">
        <v>1013</v>
      </c>
      <c r="D28" s="17">
        <v>11898230</v>
      </c>
      <c r="E28" s="6" t="s">
        <v>273</v>
      </c>
      <c r="F28" s="6" t="s">
        <v>106</v>
      </c>
      <c r="G28" s="17">
        <v>6.44</v>
      </c>
      <c r="H28" s="6" t="s">
        <v>107</v>
      </c>
      <c r="I28" s="18">
        <v>5.5E-2</v>
      </c>
      <c r="J28" s="8">
        <v>4.1099999999999998E-2</v>
      </c>
      <c r="K28" s="7">
        <v>1000669.53</v>
      </c>
      <c r="L28" s="7">
        <v>110.07</v>
      </c>
      <c r="M28" s="7">
        <v>1101.44</v>
      </c>
      <c r="N28" s="8">
        <v>4.7000000000000002E-3</v>
      </c>
      <c r="O28" s="8">
        <v>2.9999999999999997E-4</v>
      </c>
    </row>
    <row r="29" spans="2:15">
      <c r="B29" s="6" t="s">
        <v>1018</v>
      </c>
      <c r="C29" s="6" t="s">
        <v>1013</v>
      </c>
      <c r="D29" s="17">
        <v>11898120</v>
      </c>
      <c r="E29" s="6" t="s">
        <v>273</v>
      </c>
      <c r="F29" s="6" t="s">
        <v>106</v>
      </c>
      <c r="G29" s="17">
        <v>6.8</v>
      </c>
      <c r="H29" s="6" t="s">
        <v>107</v>
      </c>
      <c r="I29" s="18">
        <v>5.5E-2</v>
      </c>
      <c r="J29" s="8">
        <v>1.9E-2</v>
      </c>
      <c r="K29" s="7">
        <v>272342.98</v>
      </c>
      <c r="L29" s="7">
        <v>127.44</v>
      </c>
      <c r="M29" s="7">
        <v>347.07</v>
      </c>
      <c r="N29" s="8">
        <v>1.5E-3</v>
      </c>
      <c r="O29" s="8">
        <v>1E-4</v>
      </c>
    </row>
    <row r="30" spans="2:15">
      <c r="B30" s="6" t="s">
        <v>1019</v>
      </c>
      <c r="C30" s="6" t="s">
        <v>1013</v>
      </c>
      <c r="D30" s="17">
        <v>11898130</v>
      </c>
      <c r="E30" s="6" t="s">
        <v>273</v>
      </c>
      <c r="F30" s="6" t="s">
        <v>106</v>
      </c>
      <c r="G30" s="17">
        <v>6.45</v>
      </c>
      <c r="H30" s="6" t="s">
        <v>107</v>
      </c>
      <c r="I30" s="18">
        <v>5.5E-2</v>
      </c>
      <c r="J30" s="8">
        <v>4.0500000000000001E-2</v>
      </c>
      <c r="K30" s="7">
        <v>551321.81000000006</v>
      </c>
      <c r="L30" s="7">
        <v>110.74</v>
      </c>
      <c r="M30" s="7">
        <v>610.53</v>
      </c>
      <c r="N30" s="8">
        <v>2.5999999999999999E-3</v>
      </c>
      <c r="O30" s="8">
        <v>2.0000000000000001E-4</v>
      </c>
    </row>
    <row r="31" spans="2:15">
      <c r="B31" s="6" t="s">
        <v>1020</v>
      </c>
      <c r="C31" s="6" t="s">
        <v>1013</v>
      </c>
      <c r="D31" s="17">
        <v>11898140</v>
      </c>
      <c r="E31" s="6" t="s">
        <v>273</v>
      </c>
      <c r="F31" s="6" t="s">
        <v>106</v>
      </c>
      <c r="G31" s="17">
        <v>6.44</v>
      </c>
      <c r="H31" s="6" t="s">
        <v>107</v>
      </c>
      <c r="I31" s="18">
        <v>5.5E-2</v>
      </c>
      <c r="J31" s="8">
        <v>4.1099999999999998E-2</v>
      </c>
      <c r="K31" s="7">
        <v>854963.16</v>
      </c>
      <c r="L31" s="7">
        <v>110.57</v>
      </c>
      <c r="M31" s="7">
        <v>945.33</v>
      </c>
      <c r="N31" s="8">
        <v>4.0000000000000001E-3</v>
      </c>
      <c r="O31" s="8">
        <v>2.0000000000000001E-4</v>
      </c>
    </row>
    <row r="32" spans="2:15">
      <c r="B32" s="6" t="s">
        <v>1021</v>
      </c>
      <c r="C32" s="6" t="s">
        <v>1013</v>
      </c>
      <c r="D32" s="17">
        <v>11898150</v>
      </c>
      <c r="E32" s="6" t="s">
        <v>273</v>
      </c>
      <c r="F32" s="6" t="s">
        <v>106</v>
      </c>
      <c r="G32" s="17">
        <v>6.79</v>
      </c>
      <c r="H32" s="6" t="s">
        <v>107</v>
      </c>
      <c r="I32" s="18">
        <v>5.5E-2</v>
      </c>
      <c r="J32" s="8">
        <v>1.9900000000000001E-2</v>
      </c>
      <c r="K32" s="7">
        <v>374541.39</v>
      </c>
      <c r="L32" s="7">
        <v>126.41</v>
      </c>
      <c r="M32" s="7">
        <v>473.46</v>
      </c>
      <c r="N32" s="8">
        <v>2E-3</v>
      </c>
      <c r="O32" s="8">
        <v>1E-4</v>
      </c>
    </row>
    <row r="33" spans="2:15">
      <c r="B33" s="6" t="s">
        <v>1022</v>
      </c>
      <c r="C33" s="6" t="s">
        <v>1013</v>
      </c>
      <c r="D33" s="17">
        <v>11898160</v>
      </c>
      <c r="E33" s="6" t="s">
        <v>273</v>
      </c>
      <c r="F33" s="6" t="s">
        <v>106</v>
      </c>
      <c r="G33" s="17">
        <v>6.77</v>
      </c>
      <c r="H33" s="6" t="s">
        <v>107</v>
      </c>
      <c r="I33" s="18">
        <v>5.5E-2</v>
      </c>
      <c r="J33" s="8">
        <v>2.07E-2</v>
      </c>
      <c r="K33" s="7">
        <v>137238.54999999999</v>
      </c>
      <c r="L33" s="7">
        <v>125.29</v>
      </c>
      <c r="M33" s="7">
        <v>171.95</v>
      </c>
      <c r="N33" s="8">
        <v>6.9999999999999999E-4</v>
      </c>
      <c r="O33" s="8">
        <v>0</v>
      </c>
    </row>
    <row r="34" spans="2:15">
      <c r="B34" s="6" t="s">
        <v>1023</v>
      </c>
      <c r="C34" s="6" t="s">
        <v>1013</v>
      </c>
      <c r="D34" s="17">
        <v>11898270</v>
      </c>
      <c r="E34" s="6" t="s">
        <v>273</v>
      </c>
      <c r="F34" s="6" t="s">
        <v>106</v>
      </c>
      <c r="G34" s="17">
        <v>6.77</v>
      </c>
      <c r="H34" s="6" t="s">
        <v>107</v>
      </c>
      <c r="I34" s="18">
        <v>5.5E-2</v>
      </c>
      <c r="J34" s="8">
        <v>2.0799999999999999E-2</v>
      </c>
      <c r="K34" s="7">
        <v>226173.55</v>
      </c>
      <c r="L34" s="7">
        <v>125.17</v>
      </c>
      <c r="M34" s="7">
        <v>283.10000000000002</v>
      </c>
      <c r="N34" s="8">
        <v>1.1999999999999999E-3</v>
      </c>
      <c r="O34" s="8">
        <v>1E-4</v>
      </c>
    </row>
    <row r="35" spans="2:15">
      <c r="B35" s="6" t="s">
        <v>1024</v>
      </c>
      <c r="C35" s="6" t="s">
        <v>1013</v>
      </c>
      <c r="D35" s="17">
        <v>11898280</v>
      </c>
      <c r="E35" s="6" t="s">
        <v>273</v>
      </c>
      <c r="F35" s="6" t="s">
        <v>106</v>
      </c>
      <c r="G35" s="17">
        <v>6.76</v>
      </c>
      <c r="H35" s="6" t="s">
        <v>107</v>
      </c>
      <c r="I35" s="18">
        <v>5.5E-2</v>
      </c>
      <c r="J35" s="8">
        <v>2.1499999999999998E-2</v>
      </c>
      <c r="K35" s="7">
        <v>198701.48</v>
      </c>
      <c r="L35" s="7">
        <v>124.62</v>
      </c>
      <c r="M35" s="7">
        <v>247.62</v>
      </c>
      <c r="N35" s="8">
        <v>1.1000000000000001E-3</v>
      </c>
      <c r="O35" s="8">
        <v>1E-4</v>
      </c>
    </row>
    <row r="36" spans="2:15">
      <c r="B36" s="6" t="s">
        <v>1025</v>
      </c>
      <c r="C36" s="6" t="s">
        <v>1013</v>
      </c>
      <c r="D36" s="17">
        <v>11898290</v>
      </c>
      <c r="E36" s="6" t="s">
        <v>273</v>
      </c>
      <c r="F36" s="6" t="s">
        <v>106</v>
      </c>
      <c r="G36" s="17">
        <v>6.45</v>
      </c>
      <c r="H36" s="6" t="s">
        <v>107</v>
      </c>
      <c r="I36" s="18">
        <v>5.5300000000000002E-2</v>
      </c>
      <c r="J36" s="8">
        <v>4.0500000000000001E-2</v>
      </c>
      <c r="K36" s="7">
        <v>619761.81000000006</v>
      </c>
      <c r="L36" s="7">
        <v>110.31</v>
      </c>
      <c r="M36" s="7">
        <v>683.66</v>
      </c>
      <c r="N36" s="8">
        <v>2.8999999999999998E-3</v>
      </c>
      <c r="O36" s="8">
        <v>2.0000000000000001E-4</v>
      </c>
    </row>
    <row r="37" spans="2:15">
      <c r="B37" s="6" t="s">
        <v>1026</v>
      </c>
      <c r="C37" s="6" t="s">
        <v>1013</v>
      </c>
      <c r="D37" s="17">
        <v>11896120</v>
      </c>
      <c r="E37" s="6" t="s">
        <v>273</v>
      </c>
      <c r="F37" s="6" t="s">
        <v>106</v>
      </c>
      <c r="G37" s="17">
        <v>6.49</v>
      </c>
      <c r="H37" s="6" t="s">
        <v>107</v>
      </c>
      <c r="I37" s="18">
        <v>5.5E-2</v>
      </c>
      <c r="J37" s="8">
        <v>3.7100000000000001E-2</v>
      </c>
      <c r="K37" s="7">
        <v>309171.90999999997</v>
      </c>
      <c r="L37" s="7">
        <v>115.46</v>
      </c>
      <c r="M37" s="7">
        <v>356.97</v>
      </c>
      <c r="N37" s="8">
        <v>1.5E-3</v>
      </c>
      <c r="O37" s="8">
        <v>1E-4</v>
      </c>
    </row>
    <row r="38" spans="2:15">
      <c r="B38" s="6" t="s">
        <v>1027</v>
      </c>
      <c r="C38" s="6" t="s">
        <v>1013</v>
      </c>
      <c r="D38" s="17">
        <v>11898300</v>
      </c>
      <c r="E38" s="6" t="s">
        <v>273</v>
      </c>
      <c r="F38" s="6" t="s">
        <v>106</v>
      </c>
      <c r="G38" s="17">
        <v>6.45</v>
      </c>
      <c r="H38" s="6" t="s">
        <v>107</v>
      </c>
      <c r="I38" s="18">
        <v>5.5300000000000002E-2</v>
      </c>
      <c r="J38" s="8">
        <v>4.0500000000000001E-2</v>
      </c>
      <c r="K38" s="7">
        <v>453738.61</v>
      </c>
      <c r="L38" s="7">
        <v>110.31</v>
      </c>
      <c r="M38" s="7">
        <v>500.52</v>
      </c>
      <c r="N38" s="8">
        <v>2.0999999999999999E-3</v>
      </c>
      <c r="O38" s="8">
        <v>1E-4</v>
      </c>
    </row>
    <row r="39" spans="2:15">
      <c r="B39" s="6" t="s">
        <v>1028</v>
      </c>
      <c r="C39" s="6" t="s">
        <v>1013</v>
      </c>
      <c r="D39" s="17">
        <v>11898310</v>
      </c>
      <c r="E39" s="6" t="s">
        <v>273</v>
      </c>
      <c r="F39" s="6" t="s">
        <v>106</v>
      </c>
      <c r="G39" s="17">
        <v>6.73</v>
      </c>
      <c r="H39" s="6" t="s">
        <v>107</v>
      </c>
      <c r="I39" s="18">
        <v>5.5301000000000003E-2</v>
      </c>
      <c r="J39" s="8">
        <v>2.3099999999999999E-2</v>
      </c>
      <c r="K39" s="7">
        <v>221295.04</v>
      </c>
      <c r="L39" s="7">
        <v>123.27</v>
      </c>
      <c r="M39" s="7">
        <v>272.79000000000002</v>
      </c>
      <c r="N39" s="8">
        <v>1.1999999999999999E-3</v>
      </c>
      <c r="O39" s="8">
        <v>1E-4</v>
      </c>
    </row>
    <row r="40" spans="2:15">
      <c r="B40" s="6" t="s">
        <v>1029</v>
      </c>
      <c r="C40" s="6" t="s">
        <v>1013</v>
      </c>
      <c r="D40" s="17">
        <v>11898320</v>
      </c>
      <c r="E40" s="6" t="s">
        <v>273</v>
      </c>
      <c r="F40" s="6" t="s">
        <v>106</v>
      </c>
      <c r="G40" s="17">
        <v>6.73</v>
      </c>
      <c r="H40" s="6" t="s">
        <v>107</v>
      </c>
      <c r="I40" s="18">
        <v>5.5300000000000002E-2</v>
      </c>
      <c r="J40" s="8">
        <v>2.3400000000000001E-2</v>
      </c>
      <c r="K40" s="7">
        <v>57179.1</v>
      </c>
      <c r="L40" s="7">
        <v>123.04</v>
      </c>
      <c r="M40" s="7">
        <v>70.349999999999994</v>
      </c>
      <c r="N40" s="8">
        <v>2.9999999999999997E-4</v>
      </c>
      <c r="O40" s="8">
        <v>0</v>
      </c>
    </row>
    <row r="41" spans="2:15">
      <c r="B41" s="6" t="s">
        <v>1030</v>
      </c>
      <c r="C41" s="6" t="s">
        <v>1013</v>
      </c>
      <c r="D41" s="17">
        <v>11898330</v>
      </c>
      <c r="E41" s="6" t="s">
        <v>273</v>
      </c>
      <c r="F41" s="6" t="s">
        <v>106</v>
      </c>
      <c r="G41" s="17">
        <v>6.45</v>
      </c>
      <c r="H41" s="6" t="s">
        <v>107</v>
      </c>
      <c r="I41" s="18">
        <v>5.5E-2</v>
      </c>
      <c r="J41" s="8">
        <v>4.0500000000000001E-2</v>
      </c>
      <c r="K41" s="7">
        <v>650732.4</v>
      </c>
      <c r="L41" s="7">
        <v>110.31</v>
      </c>
      <c r="M41" s="7">
        <v>717.82</v>
      </c>
      <c r="N41" s="8">
        <v>3.0999999999999999E-3</v>
      </c>
      <c r="O41" s="8">
        <v>2.0000000000000001E-4</v>
      </c>
    </row>
    <row r="42" spans="2:15">
      <c r="B42" s="6" t="s">
        <v>1031</v>
      </c>
      <c r="C42" s="6" t="s">
        <v>1013</v>
      </c>
      <c r="D42" s="17">
        <v>11898340</v>
      </c>
      <c r="E42" s="6" t="s">
        <v>273</v>
      </c>
      <c r="F42" s="6" t="s">
        <v>106</v>
      </c>
      <c r="G42" s="17">
        <v>6.68</v>
      </c>
      <c r="H42" s="6" t="s">
        <v>107</v>
      </c>
      <c r="I42" s="18">
        <v>5.5E-2</v>
      </c>
      <c r="J42" s="8">
        <v>2.6100000000000002E-2</v>
      </c>
      <c r="K42" s="7">
        <v>125926.5</v>
      </c>
      <c r="L42" s="7">
        <v>120.87</v>
      </c>
      <c r="M42" s="7">
        <v>152.21</v>
      </c>
      <c r="N42" s="8">
        <v>5.9999999999999995E-4</v>
      </c>
      <c r="O42" s="8">
        <v>0</v>
      </c>
    </row>
    <row r="43" spans="2:15">
      <c r="B43" s="6" t="s">
        <v>1032</v>
      </c>
      <c r="C43" s="6" t="s">
        <v>1013</v>
      </c>
      <c r="D43" s="17">
        <v>11898350</v>
      </c>
      <c r="E43" s="6" t="s">
        <v>273</v>
      </c>
      <c r="F43" s="6" t="s">
        <v>106</v>
      </c>
      <c r="G43" s="17">
        <v>6.68</v>
      </c>
      <c r="H43" s="6" t="s">
        <v>107</v>
      </c>
      <c r="I43" s="18">
        <v>5.5E-2</v>
      </c>
      <c r="J43" s="8">
        <v>2.64E-2</v>
      </c>
      <c r="K43" s="7">
        <v>121253.21</v>
      </c>
      <c r="L43" s="7">
        <v>120.7</v>
      </c>
      <c r="M43" s="7">
        <v>146.35</v>
      </c>
      <c r="N43" s="8">
        <v>5.9999999999999995E-4</v>
      </c>
      <c r="O43" s="8">
        <v>0</v>
      </c>
    </row>
    <row r="44" spans="2:15">
      <c r="B44" s="6" t="s">
        <v>1033</v>
      </c>
      <c r="C44" s="6" t="s">
        <v>1013</v>
      </c>
      <c r="D44" s="17">
        <v>11898360</v>
      </c>
      <c r="E44" s="6" t="s">
        <v>273</v>
      </c>
      <c r="F44" s="6" t="s">
        <v>106</v>
      </c>
      <c r="G44" s="17">
        <v>6.66</v>
      </c>
      <c r="H44" s="6" t="s">
        <v>107</v>
      </c>
      <c r="I44" s="18">
        <v>5.5E-2</v>
      </c>
      <c r="J44" s="8">
        <v>2.7300000000000001E-2</v>
      </c>
      <c r="K44" s="7">
        <v>241585.14</v>
      </c>
      <c r="L44" s="7">
        <v>119.99</v>
      </c>
      <c r="M44" s="7">
        <v>289.88</v>
      </c>
      <c r="N44" s="8">
        <v>1.1999999999999999E-3</v>
      </c>
      <c r="O44" s="8">
        <v>1E-4</v>
      </c>
    </row>
    <row r="45" spans="2:15">
      <c r="B45" s="6" t="s">
        <v>1034</v>
      </c>
      <c r="C45" s="6" t="s">
        <v>1013</v>
      </c>
      <c r="D45" s="17">
        <v>11898380</v>
      </c>
      <c r="E45" s="6" t="s">
        <v>273</v>
      </c>
      <c r="F45" s="6" t="s">
        <v>106</v>
      </c>
      <c r="G45" s="17">
        <v>6.62</v>
      </c>
      <c r="H45" s="6" t="s">
        <v>107</v>
      </c>
      <c r="I45" s="18">
        <v>5.5E-2</v>
      </c>
      <c r="J45" s="8">
        <v>3.0200000000000001E-2</v>
      </c>
      <c r="K45" s="7">
        <v>152170.09</v>
      </c>
      <c r="L45" s="7">
        <v>117.72</v>
      </c>
      <c r="M45" s="7">
        <v>179.13</v>
      </c>
      <c r="N45" s="8">
        <v>8.0000000000000004E-4</v>
      </c>
      <c r="O45" s="8">
        <v>0</v>
      </c>
    </row>
    <row r="46" spans="2:15">
      <c r="B46" s="6" t="s">
        <v>1035</v>
      </c>
      <c r="C46" s="6" t="s">
        <v>1013</v>
      </c>
      <c r="D46" s="17">
        <v>11898390</v>
      </c>
      <c r="E46" s="6" t="s">
        <v>273</v>
      </c>
      <c r="F46" s="6" t="s">
        <v>106</v>
      </c>
      <c r="G46" s="17">
        <v>6.6</v>
      </c>
      <c r="H46" s="6" t="s">
        <v>107</v>
      </c>
      <c r="I46" s="18">
        <v>5.5E-2</v>
      </c>
      <c r="J46" s="8">
        <v>3.1300000000000001E-2</v>
      </c>
      <c r="K46" s="7">
        <v>85579.09</v>
      </c>
      <c r="L46" s="7">
        <v>116.94</v>
      </c>
      <c r="M46" s="7">
        <v>100.08</v>
      </c>
      <c r="N46" s="8">
        <v>4.0000000000000002E-4</v>
      </c>
      <c r="O46" s="8">
        <v>0</v>
      </c>
    </row>
    <row r="47" spans="2:15">
      <c r="B47" s="6" t="s">
        <v>1036</v>
      </c>
      <c r="C47" s="6" t="s">
        <v>1013</v>
      </c>
      <c r="D47" s="17">
        <v>11896130</v>
      </c>
      <c r="E47" s="6" t="s">
        <v>273</v>
      </c>
      <c r="F47" s="6" t="s">
        <v>106</v>
      </c>
      <c r="G47" s="17">
        <v>6.82</v>
      </c>
      <c r="H47" s="6" t="s">
        <v>107</v>
      </c>
      <c r="I47" s="18">
        <v>5.6619999999999997E-2</v>
      </c>
      <c r="J47" s="8">
        <v>1.6799999999999999E-2</v>
      </c>
      <c r="K47" s="7">
        <v>317275.28000000003</v>
      </c>
      <c r="L47" s="7">
        <v>132.43</v>
      </c>
      <c r="M47" s="7">
        <v>420.17</v>
      </c>
      <c r="N47" s="8">
        <v>1.8E-3</v>
      </c>
      <c r="O47" s="8">
        <v>1E-4</v>
      </c>
    </row>
    <row r="48" spans="2:15">
      <c r="B48" s="6" t="s">
        <v>1037</v>
      </c>
      <c r="C48" s="6" t="s">
        <v>1013</v>
      </c>
      <c r="D48" s="17">
        <v>11898400</v>
      </c>
      <c r="E48" s="6" t="s">
        <v>273</v>
      </c>
      <c r="F48" s="6" t="s">
        <v>106</v>
      </c>
      <c r="G48" s="17">
        <v>6.64</v>
      </c>
      <c r="H48" s="6" t="s">
        <v>107</v>
      </c>
      <c r="I48" s="18">
        <v>5.4511999999999998E-2</v>
      </c>
      <c r="J48" s="8">
        <v>2.8799999999999999E-2</v>
      </c>
      <c r="K48" s="7">
        <v>254408</v>
      </c>
      <c r="L48" s="7">
        <v>118.82</v>
      </c>
      <c r="M48" s="7">
        <v>302.29000000000002</v>
      </c>
      <c r="N48" s="8">
        <v>1.2999999999999999E-3</v>
      </c>
      <c r="O48" s="8">
        <v>1E-4</v>
      </c>
    </row>
    <row r="49" spans="2:15">
      <c r="B49" s="6" t="s">
        <v>1038</v>
      </c>
      <c r="C49" s="6" t="s">
        <v>1013</v>
      </c>
      <c r="D49" s="17">
        <v>11898410</v>
      </c>
      <c r="E49" s="6" t="s">
        <v>273</v>
      </c>
      <c r="F49" s="6" t="s">
        <v>106</v>
      </c>
      <c r="G49" s="17">
        <v>6.63</v>
      </c>
      <c r="H49" s="6" t="s">
        <v>107</v>
      </c>
      <c r="I49" s="18">
        <v>5.4511999999999998E-2</v>
      </c>
      <c r="J49" s="8">
        <v>2.93E-2</v>
      </c>
      <c r="K49" s="7">
        <v>99852.41</v>
      </c>
      <c r="L49" s="7">
        <v>118.44</v>
      </c>
      <c r="M49" s="7">
        <v>118.27</v>
      </c>
      <c r="N49" s="8">
        <v>5.0000000000000001E-4</v>
      </c>
      <c r="O49" s="8">
        <v>0</v>
      </c>
    </row>
    <row r="50" spans="2:15">
      <c r="B50" s="6" t="s">
        <v>1039</v>
      </c>
      <c r="C50" s="6" t="s">
        <v>1013</v>
      </c>
      <c r="D50" s="17">
        <v>11898420</v>
      </c>
      <c r="E50" s="6" t="s">
        <v>273</v>
      </c>
      <c r="F50" s="6" t="s">
        <v>106</v>
      </c>
      <c r="G50" s="17">
        <v>6.57</v>
      </c>
      <c r="H50" s="6" t="s">
        <v>107</v>
      </c>
      <c r="I50" s="18">
        <v>5.4511999999999998E-2</v>
      </c>
      <c r="J50" s="8">
        <v>3.3000000000000002E-2</v>
      </c>
      <c r="K50" s="7">
        <v>664711.04</v>
      </c>
      <c r="L50" s="7">
        <v>115.65</v>
      </c>
      <c r="M50" s="7">
        <v>768.74</v>
      </c>
      <c r="N50" s="8">
        <v>3.3E-3</v>
      </c>
      <c r="O50" s="8">
        <v>2.0000000000000001E-4</v>
      </c>
    </row>
    <row r="51" spans="2:15">
      <c r="B51" s="6" t="s">
        <v>1040</v>
      </c>
      <c r="C51" s="6" t="s">
        <v>1013</v>
      </c>
      <c r="D51" s="17">
        <v>11898421</v>
      </c>
      <c r="E51" s="6" t="s">
        <v>273</v>
      </c>
      <c r="F51" s="6" t="s">
        <v>106</v>
      </c>
      <c r="G51" s="17">
        <v>6.44</v>
      </c>
      <c r="H51" s="6" t="s">
        <v>107</v>
      </c>
      <c r="I51" s="18">
        <v>5.4511999999999998E-2</v>
      </c>
      <c r="J51" s="8">
        <v>4.1099999999999998E-2</v>
      </c>
      <c r="K51" s="7">
        <v>1298388.77</v>
      </c>
      <c r="L51" s="7">
        <v>109.94</v>
      </c>
      <c r="M51" s="7">
        <v>1427.45</v>
      </c>
      <c r="N51" s="8">
        <v>6.1000000000000004E-3</v>
      </c>
      <c r="O51" s="8">
        <v>4.0000000000000002E-4</v>
      </c>
    </row>
    <row r="52" spans="2:15">
      <c r="B52" s="6" t="s">
        <v>1041</v>
      </c>
      <c r="C52" s="6" t="s">
        <v>1001</v>
      </c>
      <c r="D52" s="17">
        <v>99103947</v>
      </c>
      <c r="E52" s="6" t="s">
        <v>273</v>
      </c>
      <c r="F52" s="6" t="s">
        <v>106</v>
      </c>
      <c r="G52" s="17">
        <v>6.24</v>
      </c>
      <c r="H52" s="6" t="s">
        <v>107</v>
      </c>
      <c r="I52" s="18">
        <v>5.4511999999999998E-2</v>
      </c>
      <c r="J52" s="8">
        <v>5.3999999999999999E-2</v>
      </c>
      <c r="K52" s="7">
        <v>1584771.38</v>
      </c>
      <c r="L52" s="7">
        <v>101.79</v>
      </c>
      <c r="M52" s="7">
        <v>1613.14</v>
      </c>
      <c r="N52" s="8">
        <v>6.8999999999999999E-3</v>
      </c>
      <c r="O52" s="8">
        <v>4.0000000000000002E-4</v>
      </c>
    </row>
    <row r="53" spans="2:15">
      <c r="B53" s="6" t="s">
        <v>1042</v>
      </c>
      <c r="C53" s="6" t="s">
        <v>1013</v>
      </c>
      <c r="D53" s="17">
        <v>11896140</v>
      </c>
      <c r="E53" s="6" t="s">
        <v>273</v>
      </c>
      <c r="F53" s="6" t="s">
        <v>106</v>
      </c>
      <c r="G53" s="17">
        <v>6.44</v>
      </c>
      <c r="H53" s="6" t="s">
        <v>107</v>
      </c>
      <c r="I53" s="18">
        <v>5.5E-2</v>
      </c>
      <c r="J53" s="8">
        <v>4.1099999999999998E-2</v>
      </c>
      <c r="K53" s="7">
        <v>1170695.75</v>
      </c>
      <c r="L53" s="7">
        <v>112.4</v>
      </c>
      <c r="M53" s="7">
        <v>1315.86</v>
      </c>
      <c r="N53" s="8">
        <v>5.5999999999999999E-3</v>
      </c>
      <c r="O53" s="8">
        <v>2.9999999999999997E-4</v>
      </c>
    </row>
    <row r="54" spans="2:15">
      <c r="B54" s="6" t="s">
        <v>1043</v>
      </c>
      <c r="C54" s="6" t="s">
        <v>1013</v>
      </c>
      <c r="D54" s="17">
        <v>11896150</v>
      </c>
      <c r="E54" s="6" t="s">
        <v>273</v>
      </c>
      <c r="F54" s="6" t="s">
        <v>106</v>
      </c>
      <c r="G54" s="17">
        <v>6.44</v>
      </c>
      <c r="H54" s="6" t="s">
        <v>107</v>
      </c>
      <c r="I54" s="18">
        <v>5.5E-2</v>
      </c>
      <c r="J54" s="8">
        <v>4.1099999999999998E-2</v>
      </c>
      <c r="K54" s="7">
        <v>681806.39</v>
      </c>
      <c r="L54" s="7">
        <v>112.49</v>
      </c>
      <c r="M54" s="7">
        <v>766.96</v>
      </c>
      <c r="N54" s="8">
        <v>3.3E-3</v>
      </c>
      <c r="O54" s="8">
        <v>2.0000000000000001E-4</v>
      </c>
    </row>
    <row r="55" spans="2:15">
      <c r="B55" s="6" t="s">
        <v>1044</v>
      </c>
      <c r="C55" s="6" t="s">
        <v>1013</v>
      </c>
      <c r="D55" s="17">
        <v>11896160</v>
      </c>
      <c r="E55" s="6" t="s">
        <v>273</v>
      </c>
      <c r="F55" s="6" t="s">
        <v>106</v>
      </c>
      <c r="G55" s="17">
        <v>6.55</v>
      </c>
      <c r="H55" s="6" t="s">
        <v>107</v>
      </c>
      <c r="I55" s="18">
        <v>5.5E-2</v>
      </c>
      <c r="J55" s="8">
        <v>3.4200000000000001E-2</v>
      </c>
      <c r="K55" s="7">
        <v>480785.09</v>
      </c>
      <c r="L55" s="7">
        <v>115.68</v>
      </c>
      <c r="M55" s="7">
        <v>556.16999999999996</v>
      </c>
      <c r="N55" s="8">
        <v>2.3999999999999998E-3</v>
      </c>
      <c r="O55" s="8">
        <v>1E-4</v>
      </c>
    </row>
    <row r="56" spans="2:15">
      <c r="B56" s="6" t="s">
        <v>1045</v>
      </c>
      <c r="C56" s="6" t="s">
        <v>1013</v>
      </c>
      <c r="D56" s="17">
        <v>11898170</v>
      </c>
      <c r="E56" s="6" t="s">
        <v>273</v>
      </c>
      <c r="F56" s="6" t="s">
        <v>106</v>
      </c>
      <c r="G56" s="17">
        <v>6.44</v>
      </c>
      <c r="H56" s="6" t="s">
        <v>107</v>
      </c>
      <c r="I56" s="18">
        <v>5.5E-2</v>
      </c>
      <c r="J56" s="8">
        <v>4.1099999999999998E-2</v>
      </c>
      <c r="K56" s="7">
        <v>885041.7</v>
      </c>
      <c r="L56" s="7">
        <v>110.8</v>
      </c>
      <c r="M56" s="7">
        <v>980.63</v>
      </c>
      <c r="N56" s="8">
        <v>4.1999999999999997E-3</v>
      </c>
      <c r="O56" s="8">
        <v>2.0000000000000001E-4</v>
      </c>
    </row>
    <row r="57" spans="2:15">
      <c r="B57" s="6" t="s">
        <v>1046</v>
      </c>
      <c r="C57" s="6" t="s">
        <v>1013</v>
      </c>
      <c r="D57" s="17">
        <v>11898180</v>
      </c>
      <c r="E57" s="6" t="s">
        <v>273</v>
      </c>
      <c r="F57" s="6" t="s">
        <v>106</v>
      </c>
      <c r="G57" s="17">
        <v>6.45</v>
      </c>
      <c r="H57" s="6" t="s">
        <v>107</v>
      </c>
      <c r="I57" s="18">
        <v>5.5E-2</v>
      </c>
      <c r="J57" s="8">
        <v>4.0500000000000001E-2</v>
      </c>
      <c r="K57" s="7">
        <v>392595.20000000001</v>
      </c>
      <c r="L57" s="7">
        <v>111.49</v>
      </c>
      <c r="M57" s="7">
        <v>437.7</v>
      </c>
      <c r="N57" s="8">
        <v>1.9E-3</v>
      </c>
      <c r="O57" s="8">
        <v>1E-4</v>
      </c>
    </row>
    <row r="58" spans="2:15">
      <c r="B58" s="6" t="s">
        <v>1047</v>
      </c>
      <c r="C58" s="6" t="s">
        <v>1013</v>
      </c>
      <c r="D58" s="17">
        <v>11898190</v>
      </c>
      <c r="E58" s="6" t="s">
        <v>273</v>
      </c>
      <c r="F58" s="6" t="s">
        <v>106</v>
      </c>
      <c r="G58" s="17">
        <v>6.57</v>
      </c>
      <c r="H58" s="6" t="s">
        <v>107</v>
      </c>
      <c r="I58" s="18">
        <v>5.5E-2</v>
      </c>
      <c r="J58" s="8">
        <v>3.3000000000000002E-2</v>
      </c>
      <c r="K58" s="7">
        <v>495541.03</v>
      </c>
      <c r="L58" s="7">
        <v>115.65</v>
      </c>
      <c r="M58" s="7">
        <v>573.09</v>
      </c>
      <c r="N58" s="8">
        <v>2.3999999999999998E-3</v>
      </c>
      <c r="O58" s="8">
        <v>1E-4</v>
      </c>
    </row>
    <row r="59" spans="2:15">
      <c r="B59" s="6" t="s">
        <v>1048</v>
      </c>
      <c r="C59" s="6" t="s">
        <v>1013</v>
      </c>
      <c r="D59" s="17">
        <v>99103350</v>
      </c>
      <c r="E59" s="6" t="s">
        <v>282</v>
      </c>
      <c r="F59" s="6" t="s">
        <v>243</v>
      </c>
      <c r="G59" s="17">
        <v>2.6</v>
      </c>
      <c r="H59" s="6" t="s">
        <v>107</v>
      </c>
      <c r="I59" s="18">
        <v>3.6499999999999998E-2</v>
      </c>
      <c r="J59" s="8">
        <v>3.2000000000000001E-2</v>
      </c>
      <c r="K59" s="7">
        <v>205189.81</v>
      </c>
      <c r="L59" s="7">
        <v>104.4</v>
      </c>
      <c r="M59" s="7">
        <v>214.22</v>
      </c>
      <c r="N59" s="8">
        <v>8.9999999999999998E-4</v>
      </c>
      <c r="O59" s="8">
        <v>1E-4</v>
      </c>
    </row>
    <row r="60" spans="2:15">
      <c r="B60" s="6" t="s">
        <v>1049</v>
      </c>
      <c r="C60" s="6" t="s">
        <v>1013</v>
      </c>
      <c r="D60" s="17">
        <v>99103343</v>
      </c>
      <c r="E60" s="6" t="s">
        <v>282</v>
      </c>
      <c r="F60" s="6" t="s">
        <v>243</v>
      </c>
      <c r="G60" s="17">
        <v>4.99</v>
      </c>
      <c r="H60" s="6" t="s">
        <v>107</v>
      </c>
      <c r="I60" s="18">
        <v>3.9100000000000003E-2</v>
      </c>
      <c r="J60" s="8">
        <v>3.1600000000000003E-2</v>
      </c>
      <c r="K60" s="7">
        <v>3977184</v>
      </c>
      <c r="L60" s="7">
        <v>105.61</v>
      </c>
      <c r="M60" s="7">
        <v>4200.3</v>
      </c>
      <c r="N60" s="8">
        <v>1.7899999999999999E-2</v>
      </c>
      <c r="O60" s="8">
        <v>1E-3</v>
      </c>
    </row>
    <row r="61" spans="2:15">
      <c r="B61" s="6" t="s">
        <v>1050</v>
      </c>
      <c r="C61" s="6" t="s">
        <v>1013</v>
      </c>
      <c r="D61" s="17">
        <v>99103376</v>
      </c>
      <c r="E61" s="6" t="s">
        <v>282</v>
      </c>
      <c r="F61" s="6" t="s">
        <v>243</v>
      </c>
      <c r="G61" s="17">
        <v>4.96</v>
      </c>
      <c r="H61" s="6" t="s">
        <v>107</v>
      </c>
      <c r="I61" s="18">
        <v>3.6499999999999998E-2</v>
      </c>
      <c r="J61" s="8">
        <v>3.7900000000000003E-2</v>
      </c>
      <c r="K61" s="7">
        <v>160932.76</v>
      </c>
      <c r="L61" s="7">
        <v>106.75</v>
      </c>
      <c r="M61" s="7">
        <v>171.8</v>
      </c>
      <c r="N61" s="8">
        <v>6.9999999999999999E-4</v>
      </c>
      <c r="O61" s="8">
        <v>0</v>
      </c>
    </row>
    <row r="62" spans="2:15">
      <c r="B62" s="6" t="s">
        <v>1051</v>
      </c>
      <c r="C62" s="6" t="s">
        <v>1013</v>
      </c>
      <c r="D62" s="17">
        <v>99103368</v>
      </c>
      <c r="E62" s="6" t="s">
        <v>282</v>
      </c>
      <c r="F62" s="6" t="s">
        <v>243</v>
      </c>
      <c r="G62" s="17">
        <v>2.59</v>
      </c>
      <c r="H62" s="6" t="s">
        <v>107</v>
      </c>
      <c r="I62" s="18">
        <v>3.9100000000000003E-2</v>
      </c>
      <c r="J62" s="8">
        <v>3.3300000000000003E-2</v>
      </c>
      <c r="K62" s="7">
        <v>5069400</v>
      </c>
      <c r="L62" s="7">
        <v>103.26</v>
      </c>
      <c r="M62" s="7">
        <v>5234.66</v>
      </c>
      <c r="N62" s="8">
        <v>2.23E-2</v>
      </c>
      <c r="O62" s="8">
        <v>1.2999999999999999E-3</v>
      </c>
    </row>
    <row r="63" spans="2:15">
      <c r="B63" s="6" t="s">
        <v>1052</v>
      </c>
      <c r="C63" s="6" t="s">
        <v>1001</v>
      </c>
      <c r="D63" s="17">
        <v>99102675</v>
      </c>
      <c r="E63" s="6" t="s">
        <v>297</v>
      </c>
      <c r="F63" s="6" t="s">
        <v>106</v>
      </c>
      <c r="G63" s="17">
        <v>2.08</v>
      </c>
      <c r="H63" s="6" t="s">
        <v>107</v>
      </c>
      <c r="I63" s="18">
        <v>5.2499999999999998E-2</v>
      </c>
      <c r="J63" s="8">
        <v>3.4200000000000001E-2</v>
      </c>
      <c r="K63" s="7">
        <v>12464000</v>
      </c>
      <c r="L63" s="7">
        <v>101.07</v>
      </c>
      <c r="M63" s="7">
        <v>12597.36</v>
      </c>
      <c r="N63" s="8">
        <v>5.3600000000000002E-2</v>
      </c>
      <c r="O63" s="8">
        <v>3.0999999999999999E-3</v>
      </c>
    </row>
    <row r="64" spans="2:15">
      <c r="B64" s="6" t="s">
        <v>1053</v>
      </c>
      <c r="C64" s="6" t="s">
        <v>1001</v>
      </c>
      <c r="D64" s="17">
        <v>99103319</v>
      </c>
      <c r="E64" s="6"/>
      <c r="F64" s="6"/>
      <c r="G64" s="17">
        <v>0.82</v>
      </c>
      <c r="H64" s="6" t="s">
        <v>107</v>
      </c>
      <c r="I64" s="18">
        <v>1.6902E-2</v>
      </c>
      <c r="J64" s="8">
        <v>2.1499999999999998E-2</v>
      </c>
      <c r="K64" s="7">
        <v>4851168.79</v>
      </c>
      <c r="L64" s="7">
        <v>105.43</v>
      </c>
      <c r="M64" s="7">
        <v>5114.59</v>
      </c>
      <c r="N64" s="8">
        <v>2.18E-2</v>
      </c>
      <c r="O64" s="8">
        <v>1.2999999999999999E-3</v>
      </c>
    </row>
    <row r="65" spans="2:15">
      <c r="B65" s="6" t="s">
        <v>1054</v>
      </c>
      <c r="C65" s="6" t="s">
        <v>1001</v>
      </c>
      <c r="D65" s="17">
        <v>99103335</v>
      </c>
      <c r="E65" s="6"/>
      <c r="F65" s="6"/>
      <c r="G65" s="17">
        <v>2.21</v>
      </c>
      <c r="H65" s="6" t="s">
        <v>107</v>
      </c>
      <c r="I65" s="18">
        <v>4.7500000000000001E-2</v>
      </c>
      <c r="J65" s="8">
        <v>2.2499999999999999E-2</v>
      </c>
      <c r="K65" s="7">
        <v>6175000</v>
      </c>
      <c r="L65" s="7">
        <v>106.02</v>
      </c>
      <c r="M65" s="7">
        <v>6546.73</v>
      </c>
      <c r="N65" s="8">
        <v>2.7900000000000001E-2</v>
      </c>
      <c r="O65" s="8">
        <v>1.6000000000000001E-3</v>
      </c>
    </row>
    <row r="66" spans="2:15">
      <c r="B66" s="6" t="s">
        <v>1055</v>
      </c>
      <c r="C66" s="6" t="s">
        <v>1013</v>
      </c>
      <c r="D66" s="17">
        <v>888223427</v>
      </c>
      <c r="E66" s="6"/>
      <c r="F66" s="6"/>
      <c r="H66" s="6" t="s">
        <v>107</v>
      </c>
      <c r="K66" s="7">
        <v>1</v>
      </c>
      <c r="L66" s="7">
        <v>0</v>
      </c>
      <c r="M66" s="7">
        <v>0</v>
      </c>
      <c r="N66" s="8">
        <v>0</v>
      </c>
      <c r="O66" s="8">
        <v>0</v>
      </c>
    </row>
    <row r="67" spans="2:15">
      <c r="B67" s="13" t="s">
        <v>1056</v>
      </c>
      <c r="C67" s="13"/>
      <c r="D67" s="14"/>
      <c r="E67" s="13"/>
      <c r="F67" s="13"/>
      <c r="H67" s="13"/>
      <c r="K67" s="15">
        <v>0</v>
      </c>
      <c r="M67" s="15">
        <v>0</v>
      </c>
      <c r="N67" s="16">
        <v>0</v>
      </c>
      <c r="O67" s="16">
        <v>0</v>
      </c>
    </row>
    <row r="68" spans="2:15">
      <c r="B68" s="13" t="s">
        <v>1057</v>
      </c>
      <c r="C68" s="13"/>
      <c r="D68" s="14"/>
      <c r="E68" s="13"/>
      <c r="F68" s="13"/>
      <c r="H68" s="13"/>
      <c r="K68" s="15">
        <v>0</v>
      </c>
      <c r="M68" s="15">
        <v>0</v>
      </c>
      <c r="N68" s="16">
        <v>0</v>
      </c>
      <c r="O68" s="16">
        <v>0</v>
      </c>
    </row>
    <row r="69" spans="2:15">
      <c r="B69" s="13" t="s">
        <v>1058</v>
      </c>
      <c r="C69" s="13"/>
      <c r="D69" s="14"/>
      <c r="E69" s="13"/>
      <c r="F69" s="13"/>
      <c r="H69" s="13"/>
      <c r="K69" s="15">
        <v>0</v>
      </c>
      <c r="M69" s="15">
        <v>0</v>
      </c>
      <c r="N69" s="16">
        <v>0</v>
      </c>
      <c r="O69" s="16">
        <v>0</v>
      </c>
    </row>
    <row r="70" spans="2:15">
      <c r="B70" s="13" t="s">
        <v>1059</v>
      </c>
      <c r="C70" s="13"/>
      <c r="D70" s="14"/>
      <c r="E70" s="13"/>
      <c r="F70" s="13"/>
      <c r="H70" s="13"/>
      <c r="K70" s="15">
        <v>0</v>
      </c>
      <c r="M70" s="15">
        <v>0</v>
      </c>
      <c r="N70" s="16">
        <v>0</v>
      </c>
      <c r="O70" s="16">
        <v>0</v>
      </c>
    </row>
    <row r="71" spans="2:15">
      <c r="B71" s="13" t="s">
        <v>1060</v>
      </c>
      <c r="C71" s="13"/>
      <c r="D71" s="14"/>
      <c r="E71" s="13"/>
      <c r="F71" s="13"/>
      <c r="G71" s="14">
        <v>1.77</v>
      </c>
      <c r="H71" s="13"/>
      <c r="J71" s="16">
        <v>4.7100000000000003E-2</v>
      </c>
      <c r="K71" s="15">
        <v>8964945.3200000003</v>
      </c>
      <c r="M71" s="15">
        <v>34977.449999999997</v>
      </c>
      <c r="N71" s="16">
        <v>0.1489</v>
      </c>
      <c r="O71" s="16">
        <v>8.6E-3</v>
      </c>
    </row>
    <row r="72" spans="2:15">
      <c r="B72" s="6" t="s">
        <v>1061</v>
      </c>
      <c r="C72" s="6" t="s">
        <v>1001</v>
      </c>
      <c r="D72" s="17">
        <v>99104168</v>
      </c>
      <c r="E72" s="6" t="s">
        <v>248</v>
      </c>
      <c r="F72" s="6" t="s">
        <v>106</v>
      </c>
      <c r="G72" s="17">
        <v>1.8</v>
      </c>
      <c r="H72" s="6" t="s">
        <v>42</v>
      </c>
      <c r="I72" s="18">
        <v>3.5000000000000003E-2</v>
      </c>
      <c r="J72" s="8">
        <v>3.8300000000000001E-2</v>
      </c>
      <c r="K72" s="7">
        <v>5649390.7000000002</v>
      </c>
      <c r="L72" s="7">
        <v>100</v>
      </c>
      <c r="M72" s="7">
        <v>21721.91</v>
      </c>
      <c r="N72" s="8">
        <v>9.2399999999999996E-2</v>
      </c>
      <c r="O72" s="8">
        <v>5.4000000000000003E-3</v>
      </c>
    </row>
    <row r="73" spans="2:15">
      <c r="B73" s="6" t="s">
        <v>1062</v>
      </c>
      <c r="C73" s="6" t="s">
        <v>1001</v>
      </c>
      <c r="D73" s="17">
        <v>99103665</v>
      </c>
      <c r="E73" s="6" t="s">
        <v>282</v>
      </c>
      <c r="F73" s="6" t="s">
        <v>106</v>
      </c>
      <c r="G73" s="17">
        <v>1.72</v>
      </c>
      <c r="H73" s="6" t="s">
        <v>42</v>
      </c>
      <c r="I73" s="18">
        <v>5.5E-2</v>
      </c>
      <c r="J73" s="8">
        <v>6.1899999999999997E-2</v>
      </c>
      <c r="K73" s="7">
        <v>3200000</v>
      </c>
      <c r="L73" s="7">
        <v>104.28</v>
      </c>
      <c r="M73" s="7">
        <v>12830.61</v>
      </c>
      <c r="N73" s="8">
        <v>5.4600000000000003E-2</v>
      </c>
      <c r="O73" s="8">
        <v>3.2000000000000002E-3</v>
      </c>
    </row>
    <row r="74" spans="2:15">
      <c r="B74" s="6" t="s">
        <v>1063</v>
      </c>
      <c r="C74" s="6" t="s">
        <v>1001</v>
      </c>
      <c r="D74" s="17">
        <v>991031453</v>
      </c>
      <c r="E74" s="6"/>
      <c r="F74" s="6"/>
      <c r="H74" s="6" t="s">
        <v>42</v>
      </c>
      <c r="K74" s="7">
        <v>5258.66</v>
      </c>
      <c r="L74" s="7">
        <v>100</v>
      </c>
      <c r="M74" s="7">
        <v>20.22</v>
      </c>
      <c r="N74" s="8">
        <v>1E-4</v>
      </c>
      <c r="O74" s="8">
        <v>0</v>
      </c>
    </row>
    <row r="75" spans="2:15">
      <c r="B75" s="6" t="s">
        <v>1064</v>
      </c>
      <c r="C75" s="6" t="s">
        <v>1001</v>
      </c>
      <c r="D75" s="17">
        <v>991031454</v>
      </c>
      <c r="E75" s="6"/>
      <c r="F75" s="6"/>
      <c r="H75" s="6" t="s">
        <v>42</v>
      </c>
      <c r="K75" s="7">
        <v>39456.559999999998</v>
      </c>
      <c r="L75" s="7">
        <v>100</v>
      </c>
      <c r="M75" s="7">
        <v>151.71</v>
      </c>
      <c r="N75" s="8">
        <v>5.9999999999999995E-4</v>
      </c>
      <c r="O75" s="8">
        <v>0</v>
      </c>
    </row>
    <row r="76" spans="2:15">
      <c r="B76" s="6" t="s">
        <v>1065</v>
      </c>
      <c r="C76" s="6" t="s">
        <v>1001</v>
      </c>
      <c r="D76" s="17">
        <v>991031451</v>
      </c>
      <c r="E76" s="6"/>
      <c r="F76" s="6"/>
      <c r="H76" s="6" t="s">
        <v>42</v>
      </c>
      <c r="K76" s="7">
        <v>10046.709999999999</v>
      </c>
      <c r="L76" s="7">
        <v>49.84</v>
      </c>
      <c r="M76" s="7">
        <v>19.25</v>
      </c>
      <c r="N76" s="8">
        <v>1E-4</v>
      </c>
      <c r="O76" s="8">
        <v>0</v>
      </c>
    </row>
    <row r="77" spans="2:15">
      <c r="B77" s="6" t="s">
        <v>1066</v>
      </c>
      <c r="C77" s="6" t="s">
        <v>1001</v>
      </c>
      <c r="D77" s="17">
        <v>991031452</v>
      </c>
      <c r="E77" s="6"/>
      <c r="F77" s="6"/>
      <c r="H77" s="6" t="s">
        <v>42</v>
      </c>
      <c r="K77" s="7">
        <v>18499.66</v>
      </c>
      <c r="L77" s="7">
        <v>100</v>
      </c>
      <c r="M77" s="7">
        <v>71.13</v>
      </c>
      <c r="N77" s="8">
        <v>2.9999999999999997E-4</v>
      </c>
      <c r="O77" s="8">
        <v>0</v>
      </c>
    </row>
    <row r="78" spans="2:15">
      <c r="B78" s="6" t="s">
        <v>1067</v>
      </c>
      <c r="C78" s="6" t="s">
        <v>1001</v>
      </c>
      <c r="D78" s="17">
        <v>991031455</v>
      </c>
      <c r="E78" s="6"/>
      <c r="F78" s="6"/>
      <c r="H78" s="6" t="s">
        <v>42</v>
      </c>
      <c r="K78" s="7">
        <v>42293.03</v>
      </c>
      <c r="L78" s="7">
        <v>100</v>
      </c>
      <c r="M78" s="7">
        <v>162.62</v>
      </c>
      <c r="N78" s="8">
        <v>6.9999999999999999E-4</v>
      </c>
      <c r="O78" s="8">
        <v>0</v>
      </c>
    </row>
    <row r="79" spans="2:15">
      <c r="B79" s="3" t="s">
        <v>1068</v>
      </c>
      <c r="C79" s="3"/>
      <c r="D79" s="12"/>
      <c r="E79" s="3"/>
      <c r="F79" s="3"/>
      <c r="H79" s="3"/>
      <c r="K79" s="9">
        <v>0</v>
      </c>
      <c r="M79" s="9">
        <v>0</v>
      </c>
      <c r="N79" s="10">
        <v>0</v>
      </c>
      <c r="O79" s="10">
        <v>0</v>
      </c>
    </row>
    <row r="80" spans="2:15">
      <c r="B80" s="13" t="s">
        <v>1069</v>
      </c>
      <c r="C80" s="13"/>
      <c r="D80" s="14"/>
      <c r="E80" s="13"/>
      <c r="F80" s="13"/>
      <c r="H80" s="13"/>
      <c r="K80" s="15">
        <v>0</v>
      </c>
      <c r="M80" s="15">
        <v>0</v>
      </c>
      <c r="N80" s="16">
        <v>0</v>
      </c>
      <c r="O80" s="16">
        <v>0</v>
      </c>
    </row>
    <row r="81" spans="2:15">
      <c r="B81" s="13" t="s">
        <v>1070</v>
      </c>
      <c r="C81" s="13"/>
      <c r="D81" s="14"/>
      <c r="E81" s="13"/>
      <c r="F81" s="13"/>
      <c r="H81" s="13"/>
      <c r="K81" s="15">
        <v>0</v>
      </c>
      <c r="M81" s="15">
        <v>0</v>
      </c>
      <c r="N81" s="16">
        <v>0</v>
      </c>
      <c r="O81" s="16">
        <v>0</v>
      </c>
    </row>
    <row r="82" spans="2:15">
      <c r="B82" s="13" t="s">
        <v>1071</v>
      </c>
      <c r="C82" s="13"/>
      <c r="D82" s="14"/>
      <c r="E82" s="13"/>
      <c r="F82" s="13"/>
      <c r="H82" s="13"/>
      <c r="K82" s="15">
        <v>0</v>
      </c>
      <c r="M82" s="15">
        <v>0</v>
      </c>
      <c r="N82" s="16">
        <v>0</v>
      </c>
      <c r="O82" s="16">
        <v>0</v>
      </c>
    </row>
    <row r="83" spans="2:15">
      <c r="B83" s="13" t="s">
        <v>1072</v>
      </c>
      <c r="C83" s="13"/>
      <c r="D83" s="14"/>
      <c r="E83" s="13"/>
      <c r="F83" s="13"/>
      <c r="H83" s="13"/>
      <c r="K83" s="15">
        <v>0</v>
      </c>
      <c r="M83" s="15">
        <v>0</v>
      </c>
      <c r="N83" s="16">
        <v>0</v>
      </c>
      <c r="O83" s="16">
        <v>0</v>
      </c>
    </row>
    <row r="86" spans="2:15">
      <c r="B86" s="6" t="s">
        <v>160</v>
      </c>
      <c r="C86" s="6"/>
      <c r="D86" s="17"/>
      <c r="E86" s="6"/>
      <c r="F86" s="6"/>
      <c r="H86" s="6"/>
    </row>
    <row r="90" spans="2:15">
      <c r="B90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1153</v>
      </c>
    </row>
    <row r="4" spans="2:15" ht="15.75">
      <c r="B4" s="1" t="s">
        <v>2</v>
      </c>
    </row>
    <row r="6" spans="2:15" ht="15.75">
      <c r="B6" s="2" t="s">
        <v>1073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165</v>
      </c>
      <c r="H7" s="3" t="s">
        <v>92</v>
      </c>
      <c r="I7" s="3" t="s">
        <v>93</v>
      </c>
      <c r="J7" s="3" t="s">
        <v>94</v>
      </c>
      <c r="K7" s="3" t="s">
        <v>166</v>
      </c>
      <c r="L7" s="3" t="s">
        <v>41</v>
      </c>
      <c r="M7" s="3" t="s">
        <v>719</v>
      </c>
      <c r="N7" s="3" t="s">
        <v>168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170</v>
      </c>
      <c r="H8" s="4"/>
      <c r="I8" s="4" t="s">
        <v>98</v>
      </c>
      <c r="J8" s="4" t="s">
        <v>98</v>
      </c>
      <c r="K8" s="4" t="s">
        <v>171</v>
      </c>
      <c r="L8" s="4" t="s">
        <v>172</v>
      </c>
      <c r="M8" s="4" t="s">
        <v>99</v>
      </c>
      <c r="N8" s="4" t="s">
        <v>98</v>
      </c>
      <c r="O8" s="4" t="s">
        <v>98</v>
      </c>
    </row>
    <row r="10" spans="2:15">
      <c r="B10" s="3" t="s">
        <v>1074</v>
      </c>
      <c r="C10" s="12"/>
      <c r="D10" s="3"/>
      <c r="E10" s="3"/>
      <c r="F10" s="3"/>
      <c r="G10" s="12">
        <v>0.24</v>
      </c>
      <c r="H10" s="3"/>
      <c r="J10" s="10">
        <v>1.44E-2</v>
      </c>
      <c r="K10" s="9">
        <v>292667.83</v>
      </c>
      <c r="M10" s="9">
        <v>469.61</v>
      </c>
      <c r="N10" s="10">
        <v>1</v>
      </c>
      <c r="O10" s="10">
        <v>1E-4</v>
      </c>
    </row>
    <row r="11" spans="2:15">
      <c r="B11" s="3" t="s">
        <v>1075</v>
      </c>
      <c r="C11" s="12"/>
      <c r="D11" s="3"/>
      <c r="E11" s="3"/>
      <c r="F11" s="3"/>
      <c r="G11" s="12">
        <v>0.24</v>
      </c>
      <c r="H11" s="3"/>
      <c r="J11" s="10">
        <v>1.44E-2</v>
      </c>
      <c r="K11" s="9">
        <v>292667.83</v>
      </c>
      <c r="M11" s="9">
        <v>469.61</v>
      </c>
      <c r="N11" s="10">
        <v>1</v>
      </c>
      <c r="O11" s="10">
        <v>1E-4</v>
      </c>
    </row>
    <row r="12" spans="2:15">
      <c r="B12" s="13" t="s">
        <v>1076</v>
      </c>
      <c r="C12" s="14"/>
      <c r="D12" s="13"/>
      <c r="E12" s="13"/>
      <c r="F12" s="13"/>
      <c r="G12" s="14">
        <v>0.24</v>
      </c>
      <c r="H12" s="13"/>
      <c r="J12" s="16">
        <v>1.44E-2</v>
      </c>
      <c r="K12" s="15">
        <v>292667.83</v>
      </c>
      <c r="M12" s="15">
        <v>469.61</v>
      </c>
      <c r="N12" s="16">
        <v>1</v>
      </c>
      <c r="O12" s="16">
        <v>1E-4</v>
      </c>
    </row>
    <row r="13" spans="2:15">
      <c r="B13" s="6" t="s">
        <v>1077</v>
      </c>
      <c r="C13" s="17" t="s">
        <v>1078</v>
      </c>
      <c r="D13" s="6">
        <v>662</v>
      </c>
      <c r="E13" s="6" t="s">
        <v>105</v>
      </c>
      <c r="F13" s="6" t="s">
        <v>106</v>
      </c>
      <c r="G13" s="17">
        <v>0.28000000000000003</v>
      </c>
      <c r="H13" s="6" t="s">
        <v>107</v>
      </c>
      <c r="I13" s="18">
        <v>5.5E-2</v>
      </c>
      <c r="J13" s="8">
        <v>1.34E-2</v>
      </c>
      <c r="K13" s="7">
        <v>226352.6</v>
      </c>
      <c r="L13" s="7">
        <v>133.22</v>
      </c>
      <c r="M13" s="7">
        <v>301.55</v>
      </c>
      <c r="N13" s="8">
        <v>0.6421</v>
      </c>
      <c r="O13" s="8">
        <v>1E-4</v>
      </c>
    </row>
    <row r="14" spans="2:15">
      <c r="B14" s="6" t="s">
        <v>1079</v>
      </c>
      <c r="C14" s="17" t="s">
        <v>1080</v>
      </c>
      <c r="D14" s="6">
        <v>691</v>
      </c>
      <c r="E14" s="6" t="s">
        <v>248</v>
      </c>
      <c r="F14" s="6" t="s">
        <v>106</v>
      </c>
      <c r="G14" s="17">
        <v>0.17</v>
      </c>
      <c r="H14" s="6" t="s">
        <v>107</v>
      </c>
      <c r="I14" s="18">
        <v>4.1000000000000002E-2</v>
      </c>
      <c r="J14" s="8">
        <v>1.6199999999999999E-2</v>
      </c>
      <c r="K14" s="7">
        <v>63157.38</v>
      </c>
      <c r="L14" s="7">
        <v>253.66</v>
      </c>
      <c r="M14" s="7">
        <v>160.21</v>
      </c>
      <c r="N14" s="8">
        <v>0.34110000000000001</v>
      </c>
      <c r="O14" s="8">
        <v>0</v>
      </c>
    </row>
    <row r="15" spans="2:15">
      <c r="B15" s="6" t="s">
        <v>1081</v>
      </c>
      <c r="C15" s="17" t="s">
        <v>1082</v>
      </c>
      <c r="D15" s="6">
        <v>722</v>
      </c>
      <c r="E15" s="6" t="s">
        <v>257</v>
      </c>
      <c r="F15" s="6" t="s">
        <v>243</v>
      </c>
      <c r="G15" s="17">
        <v>0.28999999999999998</v>
      </c>
      <c r="H15" s="6" t="s">
        <v>107</v>
      </c>
      <c r="I15" s="18">
        <v>4.1000000000000002E-2</v>
      </c>
      <c r="J15" s="8">
        <v>1.61E-2</v>
      </c>
      <c r="K15" s="7">
        <v>3157.85</v>
      </c>
      <c r="L15" s="7">
        <v>248.73</v>
      </c>
      <c r="M15" s="7">
        <v>7.85</v>
      </c>
      <c r="N15" s="8">
        <v>1.67E-2</v>
      </c>
      <c r="O15" s="8">
        <v>0</v>
      </c>
    </row>
    <row r="16" spans="2:15">
      <c r="B16" s="13" t="s">
        <v>1083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1084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1085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1086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1087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1087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160</v>
      </c>
      <c r="C24" s="17"/>
      <c r="D24" s="6"/>
      <c r="E24" s="6"/>
      <c r="F24" s="6"/>
      <c r="H24" s="6"/>
    </row>
    <row r="28" spans="2:15">
      <c r="B28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1153</v>
      </c>
    </row>
    <row r="4" spans="2:9" ht="15.75">
      <c r="B4" s="1" t="s">
        <v>2</v>
      </c>
    </row>
    <row r="6" spans="2:9" ht="15.75">
      <c r="B6" s="2" t="s">
        <v>1088</v>
      </c>
    </row>
    <row r="7" spans="2:9">
      <c r="B7" s="3" t="s">
        <v>87</v>
      </c>
      <c r="C7" s="3" t="s">
        <v>1089</v>
      </c>
      <c r="D7" s="3" t="s">
        <v>1090</v>
      </c>
      <c r="E7" s="3" t="s">
        <v>1091</v>
      </c>
      <c r="F7" s="3" t="s">
        <v>92</v>
      </c>
      <c r="G7" s="3" t="s">
        <v>1092</v>
      </c>
      <c r="H7" s="3" t="s">
        <v>168</v>
      </c>
      <c r="I7" s="3" t="s">
        <v>97</v>
      </c>
    </row>
    <row r="8" spans="2:9" ht="13.5" thickBot="1">
      <c r="B8" s="4"/>
      <c r="C8" s="4"/>
      <c r="D8" s="4"/>
      <c r="E8" s="4" t="s">
        <v>170</v>
      </c>
      <c r="F8" s="4"/>
      <c r="G8" s="4" t="s">
        <v>99</v>
      </c>
      <c r="H8" s="4" t="s">
        <v>98</v>
      </c>
      <c r="I8" s="4" t="s">
        <v>98</v>
      </c>
    </row>
    <row r="10" spans="2:9">
      <c r="B10" s="3" t="s">
        <v>1093</v>
      </c>
      <c r="C10" s="3"/>
      <c r="D10" s="3"/>
      <c r="F10" s="3"/>
      <c r="G10" s="9">
        <v>8330</v>
      </c>
      <c r="H10" s="10">
        <v>1</v>
      </c>
      <c r="I10" s="10">
        <v>2.0999999999999999E-3</v>
      </c>
    </row>
    <row r="11" spans="2:9">
      <c r="B11" s="3" t="s">
        <v>1094</v>
      </c>
      <c r="C11" s="3"/>
      <c r="D11" s="3"/>
      <c r="F11" s="3"/>
      <c r="G11" s="9">
        <v>8330</v>
      </c>
      <c r="H11" s="10">
        <v>1</v>
      </c>
      <c r="I11" s="10">
        <v>2.0999999999999999E-3</v>
      </c>
    </row>
    <row r="12" spans="2:9">
      <c r="B12" s="13" t="s">
        <v>1095</v>
      </c>
      <c r="C12" s="13"/>
      <c r="D12" s="13"/>
      <c r="F12" s="13"/>
      <c r="G12" s="15">
        <v>8330</v>
      </c>
      <c r="H12" s="16">
        <v>1</v>
      </c>
      <c r="I12" s="16">
        <v>2.0999999999999999E-3</v>
      </c>
    </row>
    <row r="13" spans="2:9">
      <c r="B13" s="6" t="s">
        <v>1096</v>
      </c>
      <c r="C13" s="6"/>
      <c r="D13" s="6"/>
      <c r="F13" s="6" t="s">
        <v>107</v>
      </c>
      <c r="G13" s="7">
        <v>8330</v>
      </c>
      <c r="H13" s="8">
        <v>1</v>
      </c>
      <c r="I13" s="8">
        <v>2.0999999999999999E-3</v>
      </c>
    </row>
    <row r="14" spans="2:9">
      <c r="B14" s="13" t="s">
        <v>1097</v>
      </c>
      <c r="C14" s="13"/>
      <c r="D14" s="13"/>
      <c r="F14" s="13"/>
      <c r="G14" s="15">
        <v>0</v>
      </c>
      <c r="H14" s="16">
        <v>0</v>
      </c>
      <c r="I14" s="16">
        <v>0</v>
      </c>
    </row>
    <row r="15" spans="2:9">
      <c r="B15" s="3" t="s">
        <v>1098</v>
      </c>
      <c r="C15" s="3"/>
      <c r="D15" s="3"/>
      <c r="F15" s="3"/>
      <c r="G15" s="9">
        <v>0</v>
      </c>
      <c r="H15" s="10">
        <v>0</v>
      </c>
      <c r="I15" s="10">
        <v>0</v>
      </c>
    </row>
    <row r="16" spans="2:9">
      <c r="B16" s="13" t="s">
        <v>1099</v>
      </c>
      <c r="C16" s="13"/>
      <c r="D16" s="13"/>
      <c r="F16" s="13"/>
      <c r="G16" s="15">
        <v>0</v>
      </c>
      <c r="H16" s="16">
        <v>0</v>
      </c>
      <c r="I16" s="16">
        <v>0</v>
      </c>
    </row>
    <row r="17" spans="2:9">
      <c r="B17" s="13" t="s">
        <v>1100</v>
      </c>
      <c r="C17" s="13"/>
      <c r="D17" s="13"/>
      <c r="F17" s="13"/>
      <c r="G17" s="15">
        <v>0</v>
      </c>
      <c r="H17" s="16">
        <v>0</v>
      </c>
      <c r="I17" s="16">
        <v>0</v>
      </c>
    </row>
    <row r="20" spans="2:9">
      <c r="B20" s="6" t="s">
        <v>160</v>
      </c>
      <c r="C20" s="6"/>
      <c r="D20" s="6"/>
      <c r="F20" s="6"/>
    </row>
    <row r="24" spans="2:9">
      <c r="B24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1153</v>
      </c>
    </row>
    <row r="4" spans="2:11" ht="15.75">
      <c r="B4" s="1" t="s">
        <v>2</v>
      </c>
    </row>
    <row r="6" spans="2:11" ht="15.75">
      <c r="B6" s="2" t="s">
        <v>1101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719</v>
      </c>
      <c r="J7" s="3" t="s">
        <v>168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1102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1103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1104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1103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1105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160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sqref="A1:XFD1048576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1153</v>
      </c>
    </row>
    <row r="4" spans="2:11" ht="15.75">
      <c r="B4" s="1" t="s">
        <v>2</v>
      </c>
    </row>
    <row r="6" spans="2:11" ht="15.75">
      <c r="B6" s="2" t="s">
        <v>1106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719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1107</v>
      </c>
      <c r="C10" s="12"/>
      <c r="D10" s="3"/>
      <c r="E10" s="3"/>
      <c r="F10" s="3"/>
      <c r="I10" s="9">
        <v>3475.67</v>
      </c>
      <c r="J10" s="10">
        <v>1</v>
      </c>
      <c r="K10" s="10">
        <v>8.9999999999999998E-4</v>
      </c>
    </row>
    <row r="11" spans="2:11">
      <c r="B11" s="3" t="s">
        <v>1108</v>
      </c>
      <c r="C11" s="12"/>
      <c r="D11" s="3"/>
      <c r="E11" s="3"/>
      <c r="F11" s="3"/>
      <c r="I11" s="9">
        <v>3332.25</v>
      </c>
      <c r="J11" s="10">
        <v>0.9587</v>
      </c>
      <c r="K11" s="10">
        <v>8.0000000000000004E-4</v>
      </c>
    </row>
    <row r="12" spans="2:11">
      <c r="B12" s="13" t="s">
        <v>1108</v>
      </c>
      <c r="C12" s="14"/>
      <c r="D12" s="13"/>
      <c r="E12" s="13"/>
      <c r="F12" s="13"/>
      <c r="I12" s="15">
        <v>3332.25</v>
      </c>
      <c r="J12" s="16">
        <v>0.9587</v>
      </c>
      <c r="K12" s="16">
        <v>8.0000000000000004E-4</v>
      </c>
    </row>
    <row r="13" spans="2:11">
      <c r="B13" s="6" t="s">
        <v>1109</v>
      </c>
      <c r="C13" s="17">
        <v>111111</v>
      </c>
      <c r="D13" s="6"/>
      <c r="E13" s="6"/>
      <c r="F13" s="6" t="s">
        <v>107</v>
      </c>
      <c r="I13" s="7">
        <v>3304.47</v>
      </c>
      <c r="J13" s="8">
        <v>0.95069999999999999</v>
      </c>
      <c r="K13" s="8">
        <v>8.0000000000000004E-4</v>
      </c>
    </row>
    <row r="14" spans="2:11">
      <c r="B14" s="6" t="s">
        <v>1110</v>
      </c>
      <c r="C14" s="17">
        <v>419256003</v>
      </c>
      <c r="D14" s="6"/>
      <c r="E14" s="6"/>
      <c r="F14" s="6" t="s">
        <v>107</v>
      </c>
      <c r="I14" s="7">
        <v>25.44</v>
      </c>
      <c r="J14" s="8">
        <v>7.3000000000000001E-3</v>
      </c>
      <c r="K14" s="8">
        <v>0</v>
      </c>
    </row>
    <row r="15" spans="2:11">
      <c r="B15" s="6" t="s">
        <v>1111</v>
      </c>
      <c r="C15" s="17">
        <v>991031456</v>
      </c>
      <c r="D15" s="6"/>
      <c r="E15" s="6"/>
      <c r="F15" s="6" t="s">
        <v>42</v>
      </c>
      <c r="I15" s="7">
        <v>2.34</v>
      </c>
      <c r="J15" s="8">
        <v>6.9999999999999999E-4</v>
      </c>
      <c r="K15" s="8">
        <v>0</v>
      </c>
    </row>
    <row r="16" spans="2:11">
      <c r="B16" s="3" t="s">
        <v>1112</v>
      </c>
      <c r="C16" s="12"/>
      <c r="D16" s="3"/>
      <c r="E16" s="3"/>
      <c r="F16" s="3"/>
      <c r="I16" s="9">
        <v>143.41999999999999</v>
      </c>
      <c r="J16" s="10">
        <v>4.1300000000000003E-2</v>
      </c>
      <c r="K16" s="10">
        <v>0</v>
      </c>
    </row>
    <row r="17" spans="2:11">
      <c r="B17" s="13" t="s">
        <v>1112</v>
      </c>
      <c r="C17" s="14"/>
      <c r="D17" s="13"/>
      <c r="E17" s="13"/>
      <c r="F17" s="13"/>
      <c r="I17" s="15">
        <v>143.41999999999999</v>
      </c>
      <c r="J17" s="16">
        <v>4.1300000000000003E-2</v>
      </c>
      <c r="K17" s="16">
        <v>0</v>
      </c>
    </row>
    <row r="18" spans="2:11">
      <c r="B18" s="6" t="s">
        <v>1113</v>
      </c>
      <c r="C18" s="17" t="s">
        <v>1114</v>
      </c>
      <c r="D18" s="6"/>
      <c r="E18" s="6"/>
      <c r="F18" s="6" t="s">
        <v>107</v>
      </c>
      <c r="I18" s="7">
        <v>143.41999999999999</v>
      </c>
      <c r="J18" s="8">
        <v>4.1300000000000003E-2</v>
      </c>
      <c r="K18" s="8">
        <v>0</v>
      </c>
    </row>
    <row r="21" spans="2:11">
      <c r="B21" s="6" t="s">
        <v>160</v>
      </c>
      <c r="C21" s="17"/>
      <c r="D21" s="6"/>
      <c r="E21" s="6"/>
      <c r="F21" s="6"/>
    </row>
    <row r="25" spans="2:11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"/>
  <sheetViews>
    <sheetView rightToLeft="1" workbookViewId="0">
      <selection activeCell="I39" sqref="I39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19.5703125" style="27" bestFit="1" customWidth="1"/>
    <col min="6" max="6" width="11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1153</v>
      </c>
    </row>
    <row r="4" spans="2:6" ht="15.75">
      <c r="B4" s="1" t="s">
        <v>2</v>
      </c>
    </row>
    <row r="6" spans="2:6" ht="15.75">
      <c r="B6" s="2" t="s">
        <v>1115</v>
      </c>
    </row>
    <row r="7" spans="2:6">
      <c r="B7" s="3" t="s">
        <v>87</v>
      </c>
      <c r="C7" s="3" t="s">
        <v>88</v>
      </c>
      <c r="D7" s="3" t="s">
        <v>1122</v>
      </c>
      <c r="E7" s="3" t="s">
        <v>1116</v>
      </c>
      <c r="F7" s="3" t="s">
        <v>719</v>
      </c>
    </row>
    <row r="8" spans="2:6" ht="13.5" thickBot="1">
      <c r="B8" s="4"/>
      <c r="C8" s="4"/>
      <c r="D8" s="4"/>
      <c r="E8" s="4" t="s">
        <v>169</v>
      </c>
      <c r="F8" s="4" t="s">
        <v>99</v>
      </c>
    </row>
    <row r="9" spans="2:6" ht="13.5" thickTop="1"/>
    <row r="10" spans="2:6">
      <c r="B10" s="3"/>
      <c r="C10" s="3"/>
      <c r="D10" s="9"/>
    </row>
    <row r="11" spans="2:6">
      <c r="B11" s="3" t="s">
        <v>1123</v>
      </c>
      <c r="C11" s="3"/>
      <c r="D11" s="9"/>
      <c r="F11" s="19">
        <v>169871.78910374854</v>
      </c>
    </row>
    <row r="12" spans="2:6">
      <c r="B12" s="13"/>
      <c r="C12" s="13"/>
      <c r="D12" s="15"/>
      <c r="F12" s="19"/>
    </row>
    <row r="13" spans="2:6">
      <c r="B13" s="3"/>
      <c r="C13" s="3"/>
      <c r="D13" s="9"/>
      <c r="F13" s="19"/>
    </row>
    <row r="14" spans="2:6">
      <c r="B14" s="13" t="s">
        <v>1124</v>
      </c>
      <c r="C14" s="13"/>
      <c r="D14" s="15"/>
      <c r="F14" s="19">
        <v>54652.612269426412</v>
      </c>
    </row>
    <row r="15" spans="2:6">
      <c r="B15" t="s">
        <v>1125</v>
      </c>
      <c r="F15" s="19"/>
    </row>
    <row r="16" spans="2:6">
      <c r="B16" t="s">
        <v>1126</v>
      </c>
      <c r="C16">
        <v>200106458</v>
      </c>
      <c r="F16" s="19">
        <v>0</v>
      </c>
    </row>
    <row r="17" spans="2:6">
      <c r="B17" s="6" t="s">
        <v>1127</v>
      </c>
      <c r="C17" s="6">
        <v>200107100</v>
      </c>
      <c r="E17" s="27">
        <v>40847</v>
      </c>
      <c r="F17" s="19">
        <v>0</v>
      </c>
    </row>
    <row r="18" spans="2:6">
      <c r="B18" t="s">
        <v>856</v>
      </c>
      <c r="C18">
        <v>200107449</v>
      </c>
      <c r="E18" s="27">
        <v>42185</v>
      </c>
      <c r="F18" s="19">
        <v>23.411436000001075</v>
      </c>
    </row>
    <row r="19" spans="2:6">
      <c r="B19" t="s">
        <v>859</v>
      </c>
      <c r="C19">
        <v>200108439</v>
      </c>
      <c r="F19" s="19">
        <v>0</v>
      </c>
    </row>
    <row r="20" spans="2:6">
      <c r="B20" t="s">
        <v>1128</v>
      </c>
      <c r="C20">
        <v>200110237</v>
      </c>
      <c r="F20" s="19">
        <v>0</v>
      </c>
    </row>
    <row r="21" spans="2:6">
      <c r="B21" s="5" t="s">
        <v>1129</v>
      </c>
      <c r="C21">
        <v>200110310</v>
      </c>
      <c r="F21" s="19">
        <v>0</v>
      </c>
    </row>
    <row r="22" spans="2:6">
      <c r="B22" t="s">
        <v>1130</v>
      </c>
      <c r="C22">
        <v>200110492</v>
      </c>
      <c r="E22" s="27">
        <v>42369</v>
      </c>
      <c r="F22" s="19">
        <v>0</v>
      </c>
    </row>
    <row r="23" spans="2:6">
      <c r="B23" t="s">
        <v>1131</v>
      </c>
      <c r="C23">
        <v>200111557</v>
      </c>
      <c r="F23" s="19">
        <v>0</v>
      </c>
    </row>
    <row r="24" spans="2:6">
      <c r="B24" t="s">
        <v>1132</v>
      </c>
      <c r="C24">
        <v>200111896</v>
      </c>
      <c r="F24" s="19">
        <v>0</v>
      </c>
    </row>
    <row r="25" spans="2:6">
      <c r="B25" t="s">
        <v>1133</v>
      </c>
      <c r="C25">
        <v>200112548</v>
      </c>
      <c r="F25" s="19">
        <v>0</v>
      </c>
    </row>
    <row r="26" spans="2:6">
      <c r="B26" t="s">
        <v>858</v>
      </c>
      <c r="C26">
        <v>200113389</v>
      </c>
      <c r="F26" s="19">
        <v>0</v>
      </c>
    </row>
    <row r="27" spans="2:6">
      <c r="B27" t="s">
        <v>877</v>
      </c>
      <c r="C27">
        <v>200130037</v>
      </c>
      <c r="E27" s="27">
        <v>41750</v>
      </c>
      <c r="F27" s="19">
        <v>278.76249999999999</v>
      </c>
    </row>
    <row r="28" spans="2:6">
      <c r="B28" t="s">
        <v>1134</v>
      </c>
      <c r="C28">
        <v>200130789</v>
      </c>
      <c r="E28" s="27">
        <v>39447</v>
      </c>
      <c r="F28" s="19">
        <v>0</v>
      </c>
    </row>
    <row r="29" spans="2:6">
      <c r="B29" t="s">
        <v>874</v>
      </c>
      <c r="C29">
        <v>200167740</v>
      </c>
      <c r="E29" s="27">
        <v>41425</v>
      </c>
      <c r="F29" s="19">
        <v>0</v>
      </c>
    </row>
    <row r="30" spans="2:6">
      <c r="B30" t="s">
        <v>1135</v>
      </c>
      <c r="C30">
        <v>200204386</v>
      </c>
      <c r="F30" s="19">
        <v>0</v>
      </c>
    </row>
    <row r="31" spans="2:6">
      <c r="B31" t="s">
        <v>1136</v>
      </c>
      <c r="C31">
        <v>200204535</v>
      </c>
      <c r="F31" s="19">
        <v>0</v>
      </c>
    </row>
    <row r="32" spans="2:6">
      <c r="B32" t="s">
        <v>1137</v>
      </c>
      <c r="C32">
        <v>200206852</v>
      </c>
      <c r="F32" s="19">
        <v>0</v>
      </c>
    </row>
    <row r="33" spans="2:6">
      <c r="B33" t="s">
        <v>1138</v>
      </c>
      <c r="C33">
        <v>200209336</v>
      </c>
      <c r="F33" s="19">
        <v>0</v>
      </c>
    </row>
    <row r="34" spans="2:6">
      <c r="B34" t="s">
        <v>868</v>
      </c>
      <c r="C34">
        <v>666100003</v>
      </c>
      <c r="E34" s="27">
        <v>42370</v>
      </c>
      <c r="F34" s="19">
        <v>2502.6263402028621</v>
      </c>
    </row>
    <row r="35" spans="2:6">
      <c r="B35" t="s">
        <v>1139</v>
      </c>
      <c r="C35">
        <v>666100086</v>
      </c>
      <c r="E35" s="27">
        <v>40736</v>
      </c>
      <c r="F35" s="19">
        <v>0</v>
      </c>
    </row>
    <row r="36" spans="2:6">
      <c r="B36" t="s">
        <v>870</v>
      </c>
      <c r="C36">
        <v>666100128</v>
      </c>
      <c r="E36" s="27">
        <v>41639</v>
      </c>
      <c r="F36" s="19">
        <v>1245.78</v>
      </c>
    </row>
    <row r="37" spans="2:6">
      <c r="B37" t="s">
        <v>866</v>
      </c>
      <c r="C37">
        <v>666100136</v>
      </c>
      <c r="E37" s="27">
        <v>41197</v>
      </c>
      <c r="F37" s="19">
        <v>391.13811151435107</v>
      </c>
    </row>
    <row r="38" spans="2:6">
      <c r="B38" t="s">
        <v>880</v>
      </c>
      <c r="C38">
        <v>666100144</v>
      </c>
      <c r="E38" s="27">
        <v>42641</v>
      </c>
      <c r="F38" s="19">
        <v>247.5336022500002</v>
      </c>
    </row>
    <row r="39" spans="2:6">
      <c r="B39" t="s">
        <v>1140</v>
      </c>
      <c r="C39">
        <v>666100540</v>
      </c>
      <c r="F39" s="19"/>
    </row>
    <row r="40" spans="2:6">
      <c r="B40" t="s">
        <v>882</v>
      </c>
      <c r="C40">
        <v>666100730</v>
      </c>
      <c r="F40" s="19">
        <v>0</v>
      </c>
    </row>
    <row r="41" spans="2:6">
      <c r="B41" t="s">
        <v>879</v>
      </c>
      <c r="C41">
        <v>666100789</v>
      </c>
      <c r="E41" s="27">
        <v>44317</v>
      </c>
      <c r="F41" s="19">
        <v>1196.1954119160343</v>
      </c>
    </row>
    <row r="42" spans="2:6">
      <c r="B42" t="s">
        <v>878</v>
      </c>
      <c r="C42">
        <v>666100979</v>
      </c>
      <c r="E42" s="27">
        <v>44058</v>
      </c>
      <c r="F42" s="19">
        <v>2097.4610557754959</v>
      </c>
    </row>
    <row r="43" spans="2:6">
      <c r="B43" t="s">
        <v>1141</v>
      </c>
      <c r="C43">
        <v>666101951</v>
      </c>
      <c r="E43" s="27">
        <v>43931</v>
      </c>
      <c r="F43" s="19">
        <v>7684.3346676000019</v>
      </c>
    </row>
    <row r="44" spans="2:6">
      <c r="B44" t="s">
        <v>1142</v>
      </c>
      <c r="C44">
        <v>666102777</v>
      </c>
      <c r="E44" s="27">
        <v>44836</v>
      </c>
      <c r="F44" s="19">
        <v>10147.797685333331</v>
      </c>
    </row>
    <row r="45" spans="2:6">
      <c r="B45" t="s">
        <v>1143</v>
      </c>
      <c r="C45">
        <v>666101944</v>
      </c>
      <c r="F45" s="19">
        <v>13362.428866560002</v>
      </c>
    </row>
    <row r="46" spans="2:6">
      <c r="B46" t="s">
        <v>1144</v>
      </c>
      <c r="C46">
        <v>666102850</v>
      </c>
      <c r="F46" s="19">
        <v>11524.890940065998</v>
      </c>
    </row>
    <row r="47" spans="2:6">
      <c r="B47" t="s">
        <v>1145</v>
      </c>
      <c r="C47">
        <v>666102918</v>
      </c>
      <c r="E47" s="27">
        <v>44773</v>
      </c>
      <c r="F47" s="19">
        <v>3950.2516522083333</v>
      </c>
    </row>
    <row r="48" spans="2:6">
      <c r="F48" s="19"/>
    </row>
    <row r="49" spans="2:6">
      <c r="F49" s="19"/>
    </row>
    <row r="50" spans="2:6">
      <c r="F50" s="19"/>
    </row>
    <row r="51" spans="2:6">
      <c r="B51" t="s">
        <v>1146</v>
      </c>
      <c r="F51" s="19">
        <v>115219.17683432213</v>
      </c>
    </row>
    <row r="52" spans="2:6">
      <c r="B52" t="s">
        <v>1147</v>
      </c>
      <c r="F52" s="19"/>
    </row>
    <row r="53" spans="2:6">
      <c r="B53" t="s">
        <v>884</v>
      </c>
      <c r="C53">
        <v>200207447</v>
      </c>
      <c r="F53" s="19"/>
    </row>
    <row r="54" spans="2:6">
      <c r="B54" t="s">
        <v>902</v>
      </c>
      <c r="C54">
        <v>666100011</v>
      </c>
      <c r="E54" s="27">
        <v>43312</v>
      </c>
      <c r="F54" s="19">
        <v>8085.8662044999992</v>
      </c>
    </row>
    <row r="55" spans="2:6">
      <c r="B55" t="s">
        <v>890</v>
      </c>
      <c r="C55">
        <v>666100029</v>
      </c>
      <c r="E55" s="27">
        <v>43312</v>
      </c>
      <c r="F55" s="19">
        <v>7051.2245367334999</v>
      </c>
    </row>
    <row r="56" spans="2:6">
      <c r="B56" t="s">
        <v>914</v>
      </c>
      <c r="C56">
        <v>666100060</v>
      </c>
      <c r="E56" s="27">
        <v>43373</v>
      </c>
      <c r="F56" s="19">
        <v>0</v>
      </c>
    </row>
    <row r="57" spans="2:6">
      <c r="B57" t="s">
        <v>905</v>
      </c>
      <c r="C57">
        <v>666100185</v>
      </c>
      <c r="E57" s="27">
        <v>44165</v>
      </c>
      <c r="F57" s="19">
        <v>14739.808048330431</v>
      </c>
    </row>
    <row r="58" spans="2:6">
      <c r="B58" t="s">
        <v>911</v>
      </c>
      <c r="C58">
        <v>666100276</v>
      </c>
      <c r="F58" s="19">
        <v>0</v>
      </c>
    </row>
    <row r="59" spans="2:6">
      <c r="B59" t="s">
        <v>903</v>
      </c>
      <c r="C59">
        <v>666100284</v>
      </c>
      <c r="E59" s="27">
        <v>44408</v>
      </c>
      <c r="F59" s="19">
        <v>2563.7988235611547</v>
      </c>
    </row>
    <row r="60" spans="2:6">
      <c r="B60" t="s">
        <v>910</v>
      </c>
      <c r="C60">
        <v>666100524</v>
      </c>
      <c r="F60" s="19">
        <v>0</v>
      </c>
    </row>
    <row r="61" spans="2:6">
      <c r="B61" t="s">
        <v>913</v>
      </c>
      <c r="C61">
        <v>666100532</v>
      </c>
      <c r="E61" s="27">
        <v>43708</v>
      </c>
      <c r="F61" s="19">
        <v>784.071497199129</v>
      </c>
    </row>
    <row r="62" spans="2:6">
      <c r="B62" t="s">
        <v>886</v>
      </c>
      <c r="C62">
        <v>666100581</v>
      </c>
      <c r="E62" s="27">
        <v>42075</v>
      </c>
      <c r="F62" s="19">
        <v>1434.7263144578242</v>
      </c>
    </row>
    <row r="63" spans="2:6">
      <c r="B63" t="s">
        <v>900</v>
      </c>
      <c r="C63">
        <v>666100623</v>
      </c>
      <c r="E63" s="27">
        <v>42886</v>
      </c>
      <c r="F63" s="19">
        <v>1676.9454930572856</v>
      </c>
    </row>
    <row r="64" spans="2:6">
      <c r="B64" t="s">
        <v>894</v>
      </c>
      <c r="C64">
        <v>666100656</v>
      </c>
      <c r="E64" s="27">
        <v>44012</v>
      </c>
      <c r="F64" s="19">
        <v>9369.6580090749994</v>
      </c>
    </row>
    <row r="65" spans="2:6">
      <c r="B65" t="s">
        <v>888</v>
      </c>
      <c r="C65">
        <v>666100680</v>
      </c>
      <c r="E65" s="27">
        <v>41995</v>
      </c>
      <c r="F65" s="19">
        <v>2331.0536661111091</v>
      </c>
    </row>
    <row r="66" spans="2:6">
      <c r="B66" t="s">
        <v>907</v>
      </c>
      <c r="C66">
        <v>666100706</v>
      </c>
      <c r="E66" s="27">
        <v>43281</v>
      </c>
      <c r="F66" s="19">
        <v>2658.1272985037017</v>
      </c>
    </row>
    <row r="67" spans="2:6">
      <c r="B67" t="s">
        <v>892</v>
      </c>
      <c r="C67">
        <v>666100920</v>
      </c>
      <c r="E67" s="27">
        <v>43678</v>
      </c>
      <c r="F67" s="19">
        <v>0</v>
      </c>
    </row>
    <row r="68" spans="2:6">
      <c r="B68" t="s">
        <v>1148</v>
      </c>
      <c r="C68">
        <v>666101969</v>
      </c>
      <c r="E68" s="27">
        <v>44681</v>
      </c>
      <c r="F68" s="19">
        <v>8662.8042249999999</v>
      </c>
    </row>
    <row r="69" spans="2:6">
      <c r="B69" t="s">
        <v>1149</v>
      </c>
      <c r="C69">
        <v>666101035</v>
      </c>
      <c r="E69" s="27">
        <v>45519</v>
      </c>
      <c r="F69" s="19">
        <v>8682.512454603002</v>
      </c>
    </row>
    <row r="70" spans="2:6">
      <c r="B70" t="s">
        <v>919</v>
      </c>
      <c r="C70">
        <v>666101126</v>
      </c>
      <c r="E70" s="27">
        <v>44562</v>
      </c>
      <c r="F70" s="19">
        <v>3659.09713375</v>
      </c>
    </row>
    <row r="71" spans="2:6">
      <c r="B71" t="s">
        <v>1150</v>
      </c>
      <c r="C71">
        <v>666101662</v>
      </c>
      <c r="E71" s="27">
        <v>44347</v>
      </c>
      <c r="F71" s="19">
        <v>6651.1105296000005</v>
      </c>
    </row>
    <row r="72" spans="2:6">
      <c r="B72" t="s">
        <v>899</v>
      </c>
      <c r="C72">
        <v>666101704</v>
      </c>
      <c r="E72" s="27">
        <v>45272</v>
      </c>
      <c r="F72" s="19">
        <v>11971.825935970002</v>
      </c>
    </row>
    <row r="73" spans="2:6">
      <c r="B73" t="s">
        <v>917</v>
      </c>
      <c r="C73">
        <v>666101795</v>
      </c>
      <c r="E73" s="27">
        <v>45291</v>
      </c>
      <c r="F73" s="19">
        <v>11562.155581650002</v>
      </c>
    </row>
    <row r="74" spans="2:6">
      <c r="B74" t="s">
        <v>1151</v>
      </c>
      <c r="C74">
        <v>666103585</v>
      </c>
      <c r="E74" s="27">
        <v>45547</v>
      </c>
      <c r="F74" s="19">
        <v>13334.391082220001</v>
      </c>
    </row>
    <row r="75" spans="2:6">
      <c r="F75" s="19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1153</v>
      </c>
    </row>
    <row r="4" spans="2:16" ht="15.75">
      <c r="B4" s="1" t="s">
        <v>2</v>
      </c>
    </row>
    <row r="6" spans="2:16" ht="15.75">
      <c r="B6" s="2" t="s">
        <v>1117</v>
      </c>
    </row>
    <row r="7" spans="2:16">
      <c r="B7" s="3" t="s">
        <v>87</v>
      </c>
      <c r="C7" s="3" t="s">
        <v>88</v>
      </c>
      <c r="D7" s="3" t="s">
        <v>211</v>
      </c>
      <c r="E7" s="3" t="s">
        <v>90</v>
      </c>
      <c r="F7" s="3" t="s">
        <v>91</v>
      </c>
      <c r="G7" s="3" t="s">
        <v>164</v>
      </c>
      <c r="H7" s="3" t="s">
        <v>165</v>
      </c>
      <c r="I7" s="3" t="s">
        <v>92</v>
      </c>
      <c r="J7" s="3" t="s">
        <v>93</v>
      </c>
      <c r="K7" s="3" t="s">
        <v>1118</v>
      </c>
      <c r="L7" s="3" t="s">
        <v>166</v>
      </c>
      <c r="M7" s="3" t="s">
        <v>1119</v>
      </c>
      <c r="N7" s="3" t="s">
        <v>167</v>
      </c>
      <c r="O7" s="3" t="s">
        <v>168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169</v>
      </c>
      <c r="H8" s="4" t="s">
        <v>170</v>
      </c>
      <c r="I8" s="4"/>
      <c r="J8" s="4" t="s">
        <v>98</v>
      </c>
      <c r="K8" s="4" t="s">
        <v>98</v>
      </c>
      <c r="L8" s="4" t="s">
        <v>171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1103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160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1153</v>
      </c>
    </row>
    <row r="4" spans="2:16" ht="15.75">
      <c r="B4" s="1" t="s">
        <v>2</v>
      </c>
    </row>
    <row r="6" spans="2:16" ht="15.75">
      <c r="B6" s="2" t="s">
        <v>1120</v>
      </c>
    </row>
    <row r="7" spans="2:16">
      <c r="B7" s="3" t="s">
        <v>87</v>
      </c>
      <c r="C7" s="3" t="s">
        <v>88</v>
      </c>
      <c r="D7" s="3" t="s">
        <v>211</v>
      </c>
      <c r="E7" s="3" t="s">
        <v>90</v>
      </c>
      <c r="F7" s="3" t="s">
        <v>91</v>
      </c>
      <c r="G7" s="3" t="s">
        <v>164</v>
      </c>
      <c r="H7" s="3" t="s">
        <v>165</v>
      </c>
      <c r="I7" s="3" t="s">
        <v>92</v>
      </c>
      <c r="J7" s="3" t="s">
        <v>93</v>
      </c>
      <c r="K7" s="3" t="s">
        <v>1118</v>
      </c>
      <c r="L7" s="3" t="s">
        <v>166</v>
      </c>
      <c r="M7" s="3" t="s">
        <v>1119</v>
      </c>
      <c r="N7" s="3" t="s">
        <v>167</v>
      </c>
      <c r="O7" s="3" t="s">
        <v>168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169</v>
      </c>
      <c r="H8" s="4" t="s">
        <v>170</v>
      </c>
      <c r="I8" s="4"/>
      <c r="J8" s="4" t="s">
        <v>98</v>
      </c>
      <c r="K8" s="4" t="s">
        <v>98</v>
      </c>
      <c r="L8" s="4" t="s">
        <v>171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737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738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739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820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831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1103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160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1153</v>
      </c>
    </row>
    <row r="4" spans="2:17" ht="15.75">
      <c r="B4" s="1" t="s">
        <v>2</v>
      </c>
    </row>
    <row r="6" spans="2:17" ht="15.75">
      <c r="B6" s="2" t="s">
        <v>161</v>
      </c>
    </row>
    <row r="7" spans="2:17" ht="15.75">
      <c r="B7" s="2" t="s">
        <v>162</v>
      </c>
    </row>
    <row r="8" spans="2:17">
      <c r="B8" s="3" t="s">
        <v>87</v>
      </c>
      <c r="C8" s="3" t="s">
        <v>88</v>
      </c>
      <c r="D8" s="3" t="s">
        <v>163</v>
      </c>
      <c r="E8" s="3" t="s">
        <v>90</v>
      </c>
      <c r="F8" s="3" t="s">
        <v>91</v>
      </c>
      <c r="G8" s="3" t="s">
        <v>164</v>
      </c>
      <c r="H8" s="3" t="s">
        <v>165</v>
      </c>
      <c r="I8" s="3" t="s">
        <v>92</v>
      </c>
      <c r="J8" s="3" t="s">
        <v>93</v>
      </c>
      <c r="K8" s="3" t="s">
        <v>94</v>
      </c>
      <c r="L8" s="3" t="s">
        <v>166</v>
      </c>
      <c r="M8" s="3" t="s">
        <v>41</v>
      </c>
      <c r="N8" s="3" t="s">
        <v>95</v>
      </c>
      <c r="O8" s="3" t="s">
        <v>167</v>
      </c>
      <c r="P8" s="3" t="s">
        <v>168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169</v>
      </c>
      <c r="H9" s="4" t="s">
        <v>170</v>
      </c>
      <c r="I9" s="4"/>
      <c r="J9" s="4" t="s">
        <v>98</v>
      </c>
      <c r="K9" s="4" t="s">
        <v>98</v>
      </c>
      <c r="L9" s="4" t="s">
        <v>171</v>
      </c>
      <c r="M9" s="4" t="s">
        <v>172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173</v>
      </c>
      <c r="C11" s="12"/>
      <c r="D11" s="3"/>
      <c r="E11" s="3"/>
      <c r="F11" s="3"/>
      <c r="G11" s="3"/>
      <c r="H11" s="12">
        <v>3.76</v>
      </c>
      <c r="I11" s="3"/>
      <c r="K11" s="10">
        <v>8.0000000000000002E-3</v>
      </c>
      <c r="L11" s="9">
        <v>1102715826</v>
      </c>
      <c r="N11" s="9">
        <v>1266887.1000000001</v>
      </c>
      <c r="P11" s="10">
        <v>1</v>
      </c>
      <c r="Q11" s="10">
        <v>0.313</v>
      </c>
    </row>
    <row r="12" spans="2:17">
      <c r="B12" s="3" t="s">
        <v>174</v>
      </c>
      <c r="C12" s="12"/>
      <c r="D12" s="3"/>
      <c r="E12" s="3"/>
      <c r="F12" s="3"/>
      <c r="G12" s="3"/>
      <c r="H12" s="12">
        <v>3.76</v>
      </c>
      <c r="I12" s="3"/>
      <c r="K12" s="10">
        <v>8.0000000000000002E-3</v>
      </c>
      <c r="L12" s="9">
        <v>1102715826</v>
      </c>
      <c r="N12" s="9">
        <v>1266887.1000000001</v>
      </c>
      <c r="P12" s="10">
        <v>1</v>
      </c>
      <c r="Q12" s="10">
        <v>0.313</v>
      </c>
    </row>
    <row r="13" spans="2:17">
      <c r="B13" s="13" t="s">
        <v>175</v>
      </c>
      <c r="C13" s="14"/>
      <c r="D13" s="13"/>
      <c r="E13" s="13"/>
      <c r="F13" s="13"/>
      <c r="G13" s="13"/>
      <c r="H13" s="14">
        <v>2.27</v>
      </c>
      <c r="I13" s="13"/>
      <c r="K13" s="16">
        <v>3.5999999999999999E-3</v>
      </c>
      <c r="L13" s="15">
        <v>397410741</v>
      </c>
      <c r="N13" s="15">
        <v>463257.09</v>
      </c>
      <c r="P13" s="16">
        <v>0.36570000000000003</v>
      </c>
      <c r="Q13" s="16">
        <v>0.1145</v>
      </c>
    </row>
    <row r="14" spans="2:17">
      <c r="B14" s="6" t="s">
        <v>176</v>
      </c>
      <c r="C14" s="17">
        <v>9590332</v>
      </c>
      <c r="D14" s="6" t="s">
        <v>177</v>
      </c>
      <c r="E14" s="6" t="s">
        <v>178</v>
      </c>
      <c r="F14" s="6"/>
      <c r="G14" s="6"/>
      <c r="H14" s="17">
        <v>4.25</v>
      </c>
      <c r="I14" s="6" t="s">
        <v>107</v>
      </c>
      <c r="J14" s="18">
        <v>0.04</v>
      </c>
      <c r="K14" s="8">
        <v>6.9999999999999999E-4</v>
      </c>
      <c r="L14" s="7">
        <v>14853062</v>
      </c>
      <c r="M14" s="7">
        <v>154.33000000000001</v>
      </c>
      <c r="N14" s="7">
        <v>22922.73</v>
      </c>
      <c r="O14" s="8">
        <v>1E-3</v>
      </c>
      <c r="P14" s="8">
        <v>1.8100000000000002E-2</v>
      </c>
      <c r="Q14" s="8">
        <v>5.7000000000000002E-3</v>
      </c>
    </row>
    <row r="15" spans="2:17">
      <c r="B15" s="6" t="s">
        <v>179</v>
      </c>
      <c r="C15" s="17">
        <v>9590431</v>
      </c>
      <c r="D15" s="6" t="s">
        <v>177</v>
      </c>
      <c r="E15" s="6" t="s">
        <v>178</v>
      </c>
      <c r="F15" s="6"/>
      <c r="G15" s="6"/>
      <c r="H15" s="17">
        <v>6.72</v>
      </c>
      <c r="I15" s="6" t="s">
        <v>107</v>
      </c>
      <c r="J15" s="18">
        <v>0.04</v>
      </c>
      <c r="K15" s="8">
        <v>4.8999999999999998E-3</v>
      </c>
      <c r="L15" s="7">
        <v>17660743</v>
      </c>
      <c r="M15" s="7">
        <v>155.97999999999999</v>
      </c>
      <c r="N15" s="7">
        <v>27547.23</v>
      </c>
      <c r="O15" s="8">
        <v>1.6999999999999999E-3</v>
      </c>
      <c r="P15" s="8">
        <v>2.1700000000000001E-2</v>
      </c>
      <c r="Q15" s="8">
        <v>6.7999999999999996E-3</v>
      </c>
    </row>
    <row r="16" spans="2:17">
      <c r="B16" s="6" t="s">
        <v>180</v>
      </c>
      <c r="C16" s="17">
        <v>1108927</v>
      </c>
      <c r="D16" s="6" t="s">
        <v>177</v>
      </c>
      <c r="E16" s="6" t="s">
        <v>178</v>
      </c>
      <c r="F16" s="6"/>
      <c r="G16" s="6"/>
      <c r="H16" s="17">
        <v>1.3</v>
      </c>
      <c r="I16" s="6" t="s">
        <v>107</v>
      </c>
      <c r="J16" s="18">
        <v>3.5000000000000003E-2</v>
      </c>
      <c r="K16" s="8">
        <v>3.0000000000000001E-3</v>
      </c>
      <c r="L16" s="7">
        <v>85842315</v>
      </c>
      <c r="M16" s="7">
        <v>123.8</v>
      </c>
      <c r="N16" s="7">
        <v>106272.79</v>
      </c>
      <c r="O16" s="8">
        <v>4.4000000000000003E-3</v>
      </c>
      <c r="P16" s="8">
        <v>8.3900000000000002E-2</v>
      </c>
      <c r="Q16" s="8">
        <v>2.63E-2</v>
      </c>
    </row>
    <row r="17" spans="2:17">
      <c r="B17" s="6" t="s">
        <v>181</v>
      </c>
      <c r="C17" s="17">
        <v>1125905</v>
      </c>
      <c r="D17" s="6" t="s">
        <v>177</v>
      </c>
      <c r="E17" s="6" t="s">
        <v>178</v>
      </c>
      <c r="F17" s="6"/>
      <c r="G17" s="6"/>
      <c r="H17" s="17">
        <v>0.41</v>
      </c>
      <c r="I17" s="6" t="s">
        <v>107</v>
      </c>
      <c r="J17" s="18">
        <v>0.01</v>
      </c>
      <c r="K17" s="8">
        <v>7.7999999999999996E-3</v>
      </c>
      <c r="L17" s="7">
        <v>142444781</v>
      </c>
      <c r="M17" s="7">
        <v>102.73</v>
      </c>
      <c r="N17" s="7">
        <v>146333.51999999999</v>
      </c>
      <c r="O17" s="8">
        <v>1.0800000000000001E-2</v>
      </c>
      <c r="P17" s="8">
        <v>0.11550000000000001</v>
      </c>
      <c r="Q17" s="8">
        <v>3.6200000000000003E-2</v>
      </c>
    </row>
    <row r="18" spans="2:17">
      <c r="B18" s="6" t="s">
        <v>182</v>
      </c>
      <c r="C18" s="17">
        <v>1114750</v>
      </c>
      <c r="D18" s="6" t="s">
        <v>177</v>
      </c>
      <c r="E18" s="6" t="s">
        <v>178</v>
      </c>
      <c r="F18" s="6"/>
      <c r="G18" s="6"/>
      <c r="H18" s="17">
        <v>2.75</v>
      </c>
      <c r="I18" s="6" t="s">
        <v>107</v>
      </c>
      <c r="J18" s="18">
        <v>0.03</v>
      </c>
      <c r="K18" s="8">
        <v>-6.9999999999999999E-4</v>
      </c>
      <c r="L18" s="7">
        <v>95310571</v>
      </c>
      <c r="M18" s="7">
        <v>118.92</v>
      </c>
      <c r="N18" s="7">
        <v>113343.33</v>
      </c>
      <c r="O18" s="8">
        <v>6.1999999999999998E-3</v>
      </c>
      <c r="P18" s="8">
        <v>8.9499999999999996E-2</v>
      </c>
      <c r="Q18" s="8">
        <v>2.8000000000000001E-2</v>
      </c>
    </row>
    <row r="19" spans="2:17">
      <c r="B19" s="6" t="s">
        <v>183</v>
      </c>
      <c r="C19" s="17">
        <v>1137181</v>
      </c>
      <c r="D19" s="6" t="s">
        <v>177</v>
      </c>
      <c r="E19" s="6" t="s">
        <v>178</v>
      </c>
      <c r="F19" s="6"/>
      <c r="G19" s="6"/>
      <c r="H19" s="17">
        <v>3.83</v>
      </c>
      <c r="I19" s="6" t="s">
        <v>107</v>
      </c>
      <c r="J19" s="18">
        <v>1E-3</v>
      </c>
      <c r="L19" s="7">
        <v>4715307</v>
      </c>
      <c r="M19" s="7">
        <v>100.08</v>
      </c>
      <c r="N19" s="7">
        <v>4719.08</v>
      </c>
      <c r="O19" s="8">
        <v>5.9999999999999995E-4</v>
      </c>
      <c r="P19" s="8">
        <v>3.7000000000000002E-3</v>
      </c>
      <c r="Q19" s="8">
        <v>1.1999999999999999E-3</v>
      </c>
    </row>
    <row r="20" spans="2:17">
      <c r="B20" s="6" t="s">
        <v>184</v>
      </c>
      <c r="C20" s="17">
        <v>1135912</v>
      </c>
      <c r="D20" s="6" t="s">
        <v>177</v>
      </c>
      <c r="E20" s="6" t="s">
        <v>178</v>
      </c>
      <c r="F20" s="6"/>
      <c r="G20" s="6"/>
      <c r="H20" s="17">
        <v>8.58</v>
      </c>
      <c r="I20" s="6" t="s">
        <v>107</v>
      </c>
      <c r="J20" s="18">
        <v>7.4999999999999997E-3</v>
      </c>
      <c r="K20" s="8">
        <v>5.7000000000000002E-3</v>
      </c>
      <c r="L20" s="7">
        <v>680132</v>
      </c>
      <c r="M20" s="7">
        <v>100.95</v>
      </c>
      <c r="N20" s="7">
        <v>686.59</v>
      </c>
      <c r="O20" s="8">
        <v>1E-4</v>
      </c>
      <c r="P20" s="8">
        <v>5.0000000000000001E-4</v>
      </c>
      <c r="Q20" s="8">
        <v>2.0000000000000001E-4</v>
      </c>
    </row>
    <row r="21" spans="2:17">
      <c r="B21" s="6" t="s">
        <v>185</v>
      </c>
      <c r="C21" s="17">
        <v>1124056</v>
      </c>
      <c r="D21" s="6" t="s">
        <v>177</v>
      </c>
      <c r="E21" s="6" t="s">
        <v>178</v>
      </c>
      <c r="F21" s="6"/>
      <c r="G21" s="6"/>
      <c r="H21" s="17">
        <v>5.4</v>
      </c>
      <c r="I21" s="6" t="s">
        <v>107</v>
      </c>
      <c r="J21" s="18">
        <v>2.75E-2</v>
      </c>
      <c r="K21" s="8">
        <v>2.3E-3</v>
      </c>
      <c r="L21" s="7">
        <v>24639835</v>
      </c>
      <c r="M21" s="7">
        <v>117.85</v>
      </c>
      <c r="N21" s="7">
        <v>29038.05</v>
      </c>
      <c r="O21" s="8">
        <v>1.5E-3</v>
      </c>
      <c r="P21" s="8">
        <v>2.29E-2</v>
      </c>
      <c r="Q21" s="8">
        <v>7.1999999999999998E-3</v>
      </c>
    </row>
    <row r="22" spans="2:17">
      <c r="B22" s="6" t="s">
        <v>186</v>
      </c>
      <c r="C22" s="17">
        <v>1128081</v>
      </c>
      <c r="D22" s="6" t="s">
        <v>177</v>
      </c>
      <c r="E22" s="6" t="s">
        <v>178</v>
      </c>
      <c r="F22" s="6"/>
      <c r="G22" s="6"/>
      <c r="H22" s="17">
        <v>6.42</v>
      </c>
      <c r="I22" s="6" t="s">
        <v>107</v>
      </c>
      <c r="J22" s="18">
        <v>1.7500000000000002E-2</v>
      </c>
      <c r="K22" s="8">
        <v>4.0000000000000001E-3</v>
      </c>
      <c r="L22" s="7">
        <v>11263995</v>
      </c>
      <c r="M22" s="7">
        <v>110.03</v>
      </c>
      <c r="N22" s="7">
        <v>12393.77</v>
      </c>
      <c r="O22" s="8">
        <v>8.0000000000000004E-4</v>
      </c>
      <c r="P22" s="8">
        <v>9.7999999999999997E-3</v>
      </c>
      <c r="Q22" s="8">
        <v>3.0999999999999999E-3</v>
      </c>
    </row>
    <row r="23" spans="2:17">
      <c r="B23" s="13" t="s">
        <v>187</v>
      </c>
      <c r="C23" s="14"/>
      <c r="D23" s="13"/>
      <c r="E23" s="13"/>
      <c r="F23" s="13"/>
      <c r="G23" s="13"/>
      <c r="H23" s="14">
        <v>4.62</v>
      </c>
      <c r="I23" s="13"/>
      <c r="K23" s="16">
        <v>1.0500000000000001E-2</v>
      </c>
      <c r="L23" s="15">
        <v>705305085</v>
      </c>
      <c r="N23" s="15">
        <v>803630.01</v>
      </c>
      <c r="P23" s="16">
        <v>0.63429999999999997</v>
      </c>
      <c r="Q23" s="16">
        <v>0.1986</v>
      </c>
    </row>
    <row r="24" spans="2:17">
      <c r="B24" s="6" t="s">
        <v>188</v>
      </c>
      <c r="C24" s="17">
        <v>8170227</v>
      </c>
      <c r="D24" s="6" t="s">
        <v>177</v>
      </c>
      <c r="E24" s="6" t="s">
        <v>178</v>
      </c>
      <c r="F24" s="6"/>
      <c r="G24" s="6"/>
      <c r="H24" s="17">
        <v>0.11</v>
      </c>
      <c r="I24" s="6" t="s">
        <v>107</v>
      </c>
      <c r="K24" s="8">
        <v>1.8E-3</v>
      </c>
      <c r="L24" s="7">
        <v>3669308</v>
      </c>
      <c r="M24" s="7">
        <v>99.98</v>
      </c>
      <c r="N24" s="7">
        <v>3668.57</v>
      </c>
      <c r="O24" s="8">
        <v>4.0000000000000002E-4</v>
      </c>
      <c r="P24" s="8">
        <v>2.8999999999999998E-3</v>
      </c>
      <c r="Q24" s="8">
        <v>8.9999999999999998E-4</v>
      </c>
    </row>
    <row r="25" spans="2:17">
      <c r="B25" s="6" t="s">
        <v>189</v>
      </c>
      <c r="C25" s="17">
        <v>8171126</v>
      </c>
      <c r="D25" s="6" t="s">
        <v>177</v>
      </c>
      <c r="E25" s="6" t="s">
        <v>178</v>
      </c>
      <c r="F25" s="6"/>
      <c r="G25" s="6"/>
      <c r="H25" s="17">
        <v>0.86</v>
      </c>
      <c r="I25" s="6" t="s">
        <v>107</v>
      </c>
      <c r="K25" s="8">
        <v>1.5E-3</v>
      </c>
      <c r="L25" s="7">
        <v>49401128</v>
      </c>
      <c r="M25" s="7">
        <v>99.87</v>
      </c>
      <c r="N25" s="7">
        <v>49336.91</v>
      </c>
      <c r="O25" s="8">
        <v>7.1000000000000004E-3</v>
      </c>
      <c r="P25" s="8">
        <v>3.8899999999999997E-2</v>
      </c>
      <c r="Q25" s="8">
        <v>1.2200000000000001E-2</v>
      </c>
    </row>
    <row r="26" spans="2:17">
      <c r="B26" s="6" t="s">
        <v>190</v>
      </c>
      <c r="C26" s="17">
        <v>8170714</v>
      </c>
      <c r="D26" s="6" t="s">
        <v>177</v>
      </c>
      <c r="E26" s="6" t="s">
        <v>178</v>
      </c>
      <c r="F26" s="6"/>
      <c r="G26" s="6"/>
      <c r="H26" s="17">
        <v>0.51</v>
      </c>
      <c r="I26" s="6" t="s">
        <v>107</v>
      </c>
      <c r="K26" s="8">
        <v>1.4E-3</v>
      </c>
      <c r="L26" s="7">
        <v>52446512</v>
      </c>
      <c r="M26" s="7">
        <v>99.93</v>
      </c>
      <c r="N26" s="7">
        <v>52409.8</v>
      </c>
      <c r="O26" s="8">
        <v>5.7999999999999996E-3</v>
      </c>
      <c r="P26" s="8">
        <v>4.1399999999999999E-2</v>
      </c>
      <c r="Q26" s="8">
        <v>1.29E-2</v>
      </c>
    </row>
    <row r="27" spans="2:17">
      <c r="B27" s="6" t="s">
        <v>191</v>
      </c>
      <c r="C27" s="17">
        <v>8170813</v>
      </c>
      <c r="D27" s="6" t="s">
        <v>177</v>
      </c>
      <c r="E27" s="6" t="s">
        <v>178</v>
      </c>
      <c r="F27" s="6"/>
      <c r="G27" s="6"/>
      <c r="H27" s="17">
        <v>0.59</v>
      </c>
      <c r="I27" s="6" t="s">
        <v>107</v>
      </c>
      <c r="K27" s="8">
        <v>1.5E-3</v>
      </c>
      <c r="L27" s="7">
        <v>28132958</v>
      </c>
      <c r="M27" s="7">
        <v>99.91</v>
      </c>
      <c r="N27" s="7">
        <v>28107.64</v>
      </c>
      <c r="O27" s="8">
        <v>3.0999999999999999E-3</v>
      </c>
      <c r="P27" s="8">
        <v>2.2200000000000001E-2</v>
      </c>
      <c r="Q27" s="8">
        <v>6.8999999999999999E-3</v>
      </c>
    </row>
    <row r="28" spans="2:17">
      <c r="B28" s="6" t="s">
        <v>192</v>
      </c>
      <c r="C28" s="17">
        <v>8170326</v>
      </c>
      <c r="D28" s="6" t="s">
        <v>177</v>
      </c>
      <c r="E28" s="6" t="s">
        <v>178</v>
      </c>
      <c r="F28" s="6"/>
      <c r="G28" s="6"/>
      <c r="H28" s="17">
        <v>0.19</v>
      </c>
      <c r="I28" s="6" t="s">
        <v>107</v>
      </c>
      <c r="K28" s="8">
        <v>1.1000000000000001E-3</v>
      </c>
      <c r="L28" s="7">
        <v>12806299</v>
      </c>
      <c r="M28" s="7">
        <v>99.98</v>
      </c>
      <c r="N28" s="7">
        <v>12803.74</v>
      </c>
      <c r="O28" s="8">
        <v>1.2999999999999999E-3</v>
      </c>
      <c r="P28" s="8">
        <v>1.01E-2</v>
      </c>
      <c r="Q28" s="8">
        <v>3.2000000000000002E-3</v>
      </c>
    </row>
    <row r="29" spans="2:17">
      <c r="B29" s="6" t="s">
        <v>193</v>
      </c>
      <c r="C29" s="17">
        <v>1115773</v>
      </c>
      <c r="D29" s="6" t="s">
        <v>177</v>
      </c>
      <c r="E29" s="6" t="s">
        <v>178</v>
      </c>
      <c r="F29" s="6"/>
      <c r="G29" s="6"/>
      <c r="H29" s="17">
        <v>2.83</v>
      </c>
      <c r="I29" s="6" t="s">
        <v>107</v>
      </c>
      <c r="J29" s="18">
        <v>0.05</v>
      </c>
      <c r="K29" s="8">
        <v>6.3E-3</v>
      </c>
      <c r="L29" s="7">
        <v>183747</v>
      </c>
      <c r="M29" s="7">
        <v>117.91</v>
      </c>
      <c r="N29" s="7">
        <v>216.66</v>
      </c>
      <c r="O29" s="8">
        <v>0</v>
      </c>
      <c r="P29" s="8">
        <v>2.0000000000000001E-4</v>
      </c>
      <c r="Q29" s="8">
        <v>1E-4</v>
      </c>
    </row>
    <row r="30" spans="2:17">
      <c r="B30" s="6" t="s">
        <v>194</v>
      </c>
      <c r="C30" s="17">
        <v>1123272</v>
      </c>
      <c r="D30" s="6" t="s">
        <v>177</v>
      </c>
      <c r="E30" s="6" t="s">
        <v>178</v>
      </c>
      <c r="F30" s="6"/>
      <c r="G30" s="6"/>
      <c r="H30" s="17">
        <v>4.45</v>
      </c>
      <c r="I30" s="6" t="s">
        <v>107</v>
      </c>
      <c r="J30" s="18">
        <v>5.5E-2</v>
      </c>
      <c r="K30" s="8">
        <v>1.1299999999999999E-2</v>
      </c>
      <c r="L30" s="7">
        <v>815496</v>
      </c>
      <c r="M30" s="7">
        <v>126.49</v>
      </c>
      <c r="N30" s="7">
        <v>1031.52</v>
      </c>
      <c r="O30" s="8">
        <v>0</v>
      </c>
      <c r="P30" s="8">
        <v>8.0000000000000004E-4</v>
      </c>
      <c r="Q30" s="8">
        <v>2.9999999999999997E-4</v>
      </c>
    </row>
    <row r="31" spans="2:17">
      <c r="B31" s="6" t="s">
        <v>195</v>
      </c>
      <c r="C31" s="17">
        <v>1125400</v>
      </c>
      <c r="D31" s="6" t="s">
        <v>177</v>
      </c>
      <c r="E31" s="6" t="s">
        <v>178</v>
      </c>
      <c r="F31" s="6"/>
      <c r="G31" s="6"/>
      <c r="H31" s="17">
        <v>15.3</v>
      </c>
      <c r="I31" s="6" t="s">
        <v>107</v>
      </c>
      <c r="J31" s="18">
        <v>5.5E-2</v>
      </c>
      <c r="K31" s="8">
        <v>3.2300000000000002E-2</v>
      </c>
      <c r="L31" s="7">
        <v>35636390</v>
      </c>
      <c r="M31" s="7">
        <v>143.6</v>
      </c>
      <c r="N31" s="7">
        <v>51173.86</v>
      </c>
      <c r="O31" s="8">
        <v>2.0999999999999999E-3</v>
      </c>
      <c r="P31" s="8">
        <v>4.0399999999999998E-2</v>
      </c>
      <c r="Q31" s="8">
        <v>1.26E-2</v>
      </c>
    </row>
    <row r="32" spans="2:17">
      <c r="B32" s="6" t="s">
        <v>196</v>
      </c>
      <c r="C32" s="17">
        <v>1126747</v>
      </c>
      <c r="D32" s="6" t="s">
        <v>177</v>
      </c>
      <c r="E32" s="6" t="s">
        <v>178</v>
      </c>
      <c r="F32" s="6"/>
      <c r="G32" s="6"/>
      <c r="H32" s="17">
        <v>5.53</v>
      </c>
      <c r="I32" s="6" t="s">
        <v>107</v>
      </c>
      <c r="J32" s="18">
        <v>4.2500000000000003E-2</v>
      </c>
      <c r="K32" s="8">
        <v>1.4500000000000001E-2</v>
      </c>
      <c r="L32" s="7">
        <v>1810931</v>
      </c>
      <c r="M32" s="7">
        <v>119.77</v>
      </c>
      <c r="N32" s="7">
        <v>2168.9499999999998</v>
      </c>
      <c r="O32" s="8">
        <v>1E-4</v>
      </c>
      <c r="P32" s="8">
        <v>1.6999999999999999E-3</v>
      </c>
      <c r="Q32" s="8">
        <v>5.0000000000000001E-4</v>
      </c>
    </row>
    <row r="33" spans="2:17">
      <c r="B33" s="6" t="s">
        <v>197</v>
      </c>
      <c r="C33" s="17">
        <v>1136548</v>
      </c>
      <c r="D33" s="6" t="s">
        <v>177</v>
      </c>
      <c r="E33" s="6" t="s">
        <v>178</v>
      </c>
      <c r="F33" s="6"/>
      <c r="G33" s="6"/>
      <c r="H33" s="17">
        <v>1.83</v>
      </c>
      <c r="I33" s="6" t="s">
        <v>107</v>
      </c>
      <c r="J33" s="18">
        <v>5.0000000000000001E-3</v>
      </c>
      <c r="K33" s="8">
        <v>3.2000000000000002E-3</v>
      </c>
      <c r="L33" s="7">
        <v>95270572</v>
      </c>
      <c r="M33" s="7">
        <v>100.42</v>
      </c>
      <c r="N33" s="7">
        <v>95670.71</v>
      </c>
      <c r="O33" s="8">
        <v>7.1999999999999998E-3</v>
      </c>
      <c r="P33" s="8">
        <v>7.5499999999999998E-2</v>
      </c>
      <c r="Q33" s="8">
        <v>2.3599999999999999E-2</v>
      </c>
    </row>
    <row r="34" spans="2:17">
      <c r="B34" s="6" t="s">
        <v>198</v>
      </c>
      <c r="C34" s="17">
        <v>1126218</v>
      </c>
      <c r="D34" s="6" t="s">
        <v>177</v>
      </c>
      <c r="E34" s="6" t="s">
        <v>178</v>
      </c>
      <c r="F34" s="6"/>
      <c r="G34" s="6"/>
      <c r="H34" s="17">
        <v>1.05</v>
      </c>
      <c r="I34" s="6" t="s">
        <v>107</v>
      </c>
      <c r="J34" s="18">
        <v>0.04</v>
      </c>
      <c r="K34" s="8">
        <v>2E-3</v>
      </c>
      <c r="L34" s="7">
        <v>14260092</v>
      </c>
      <c r="M34" s="7">
        <v>107.78</v>
      </c>
      <c r="N34" s="7">
        <v>15369.53</v>
      </c>
      <c r="O34" s="8">
        <v>8.9999999999999998E-4</v>
      </c>
      <c r="P34" s="8">
        <v>1.21E-2</v>
      </c>
      <c r="Q34" s="8">
        <v>3.8E-3</v>
      </c>
    </row>
    <row r="35" spans="2:17">
      <c r="B35" s="6" t="s">
        <v>199</v>
      </c>
      <c r="C35" s="17">
        <v>1130848</v>
      </c>
      <c r="D35" s="6" t="s">
        <v>177</v>
      </c>
      <c r="E35" s="6" t="s">
        <v>178</v>
      </c>
      <c r="F35" s="6"/>
      <c r="G35" s="6"/>
      <c r="H35" s="17">
        <v>6.39</v>
      </c>
      <c r="I35" s="6" t="s">
        <v>107</v>
      </c>
      <c r="J35" s="18">
        <v>3.7499999999999999E-2</v>
      </c>
      <c r="K35" s="8">
        <v>1.7000000000000001E-2</v>
      </c>
      <c r="L35" s="7">
        <v>80845851</v>
      </c>
      <c r="M35" s="7">
        <v>116.64</v>
      </c>
      <c r="N35" s="7">
        <v>94298.6</v>
      </c>
      <c r="O35" s="8">
        <v>5.4000000000000003E-3</v>
      </c>
      <c r="P35" s="8">
        <v>7.4399999999999994E-2</v>
      </c>
      <c r="Q35" s="8">
        <v>2.3300000000000001E-2</v>
      </c>
    </row>
    <row r="36" spans="2:17">
      <c r="B36" s="6" t="s">
        <v>200</v>
      </c>
      <c r="C36" s="17">
        <v>1099456</v>
      </c>
      <c r="D36" s="6" t="s">
        <v>177</v>
      </c>
      <c r="E36" s="6" t="s">
        <v>178</v>
      </c>
      <c r="F36" s="6"/>
      <c r="G36" s="6"/>
      <c r="H36" s="17">
        <v>7.94</v>
      </c>
      <c r="I36" s="6" t="s">
        <v>107</v>
      </c>
      <c r="J36" s="18">
        <v>6.25E-2</v>
      </c>
      <c r="K36" s="8">
        <v>2.0899999999999998E-2</v>
      </c>
      <c r="L36" s="7">
        <v>132790419</v>
      </c>
      <c r="M36" s="7">
        <v>137.69999999999999</v>
      </c>
      <c r="N36" s="7">
        <v>182852.41</v>
      </c>
      <c r="O36" s="8">
        <v>7.9000000000000008E-3</v>
      </c>
      <c r="P36" s="8">
        <v>0.14430000000000001</v>
      </c>
      <c r="Q36" s="8">
        <v>4.5199999999999997E-2</v>
      </c>
    </row>
    <row r="37" spans="2:17">
      <c r="B37" s="6" t="s">
        <v>201</v>
      </c>
      <c r="C37" s="17">
        <v>1110907</v>
      </c>
      <c r="D37" s="6" t="s">
        <v>177</v>
      </c>
      <c r="E37" s="6" t="s">
        <v>178</v>
      </c>
      <c r="F37" s="6"/>
      <c r="G37" s="6"/>
      <c r="H37" s="17">
        <v>2.0099999999999998</v>
      </c>
      <c r="I37" s="6" t="s">
        <v>107</v>
      </c>
      <c r="J37" s="18">
        <v>0.06</v>
      </c>
      <c r="K37" s="8">
        <v>3.8E-3</v>
      </c>
      <c r="L37" s="7">
        <v>104775264</v>
      </c>
      <c r="M37" s="7">
        <v>117.11</v>
      </c>
      <c r="N37" s="7">
        <v>122702.31</v>
      </c>
      <c r="O37" s="8">
        <v>5.7000000000000002E-3</v>
      </c>
      <c r="P37" s="8">
        <v>9.69E-2</v>
      </c>
      <c r="Q37" s="8">
        <v>3.0300000000000001E-2</v>
      </c>
    </row>
    <row r="38" spans="2:17">
      <c r="B38" s="6" t="s">
        <v>202</v>
      </c>
      <c r="C38" s="17">
        <v>1127646</v>
      </c>
      <c r="D38" s="6" t="s">
        <v>177</v>
      </c>
      <c r="E38" s="6" t="s">
        <v>178</v>
      </c>
      <c r="F38" s="6"/>
      <c r="G38" s="6"/>
      <c r="H38" s="17">
        <v>4.9000000000000004</v>
      </c>
      <c r="I38" s="6" t="s">
        <v>107</v>
      </c>
      <c r="J38" s="18">
        <v>1.1999999999999999E-3</v>
      </c>
      <c r="K38" s="8">
        <v>3.5999999999999999E-3</v>
      </c>
      <c r="L38" s="7">
        <v>26499785</v>
      </c>
      <c r="M38" s="7">
        <v>98.97</v>
      </c>
      <c r="N38" s="7">
        <v>26226.84</v>
      </c>
      <c r="O38" s="8">
        <v>2.5999999999999999E-3</v>
      </c>
      <c r="P38" s="8">
        <v>2.07E-2</v>
      </c>
      <c r="Q38" s="8">
        <v>6.4999999999999997E-3</v>
      </c>
    </row>
    <row r="39" spans="2:17">
      <c r="B39" s="6" t="s">
        <v>203</v>
      </c>
      <c r="C39" s="17">
        <v>1106970</v>
      </c>
      <c r="D39" s="6" t="s">
        <v>177</v>
      </c>
      <c r="E39" s="6" t="s">
        <v>178</v>
      </c>
      <c r="F39" s="6"/>
      <c r="G39" s="6"/>
      <c r="H39" s="17">
        <v>0.67</v>
      </c>
      <c r="I39" s="6" t="s">
        <v>107</v>
      </c>
      <c r="J39" s="18">
        <v>1.1999999999999999E-3</v>
      </c>
      <c r="K39" s="8">
        <v>2.0999999999999999E-3</v>
      </c>
      <c r="L39" s="7">
        <v>7737136</v>
      </c>
      <c r="M39" s="7">
        <v>99.98</v>
      </c>
      <c r="N39" s="7">
        <v>7735.59</v>
      </c>
      <c r="O39" s="8">
        <v>5.0000000000000001E-4</v>
      </c>
      <c r="P39" s="8">
        <v>6.1000000000000004E-3</v>
      </c>
      <c r="Q39" s="8">
        <v>1.9E-3</v>
      </c>
    </row>
    <row r="40" spans="2:17">
      <c r="B40" s="6" t="s">
        <v>204</v>
      </c>
      <c r="C40" s="17">
        <v>1116193</v>
      </c>
      <c r="D40" s="6" t="s">
        <v>177</v>
      </c>
      <c r="E40" s="6" t="s">
        <v>178</v>
      </c>
      <c r="F40" s="6"/>
      <c r="G40" s="6"/>
      <c r="H40" s="17">
        <v>3.41</v>
      </c>
      <c r="I40" s="6" t="s">
        <v>107</v>
      </c>
      <c r="J40" s="18">
        <v>1.1999999999999999E-3</v>
      </c>
      <c r="K40" s="8">
        <v>3.3E-3</v>
      </c>
      <c r="L40" s="7">
        <v>58223197</v>
      </c>
      <c r="M40" s="7">
        <v>99.37</v>
      </c>
      <c r="N40" s="7">
        <v>57856.39</v>
      </c>
      <c r="O40" s="8">
        <v>3.2000000000000002E-3</v>
      </c>
      <c r="P40" s="8">
        <v>4.5699999999999998E-2</v>
      </c>
      <c r="Q40" s="8">
        <v>1.43E-2</v>
      </c>
    </row>
    <row r="41" spans="2:17">
      <c r="B41" s="13" t="s">
        <v>205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3" t="s">
        <v>206</v>
      </c>
      <c r="C42" s="12"/>
      <c r="D42" s="3"/>
      <c r="E42" s="3"/>
      <c r="F42" s="3"/>
      <c r="G42" s="3"/>
      <c r="I42" s="3"/>
      <c r="L42" s="9">
        <v>0</v>
      </c>
      <c r="N42" s="9">
        <v>0</v>
      </c>
      <c r="P42" s="10">
        <v>0</v>
      </c>
      <c r="Q42" s="10">
        <v>0</v>
      </c>
    </row>
    <row r="43" spans="2:17">
      <c r="B43" s="13" t="s">
        <v>207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13" t="s">
        <v>208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7" spans="2:17">
      <c r="B47" s="6" t="s">
        <v>160</v>
      </c>
      <c r="C47" s="17"/>
      <c r="D47" s="6"/>
      <c r="E47" s="6"/>
      <c r="F47" s="6"/>
      <c r="G47" s="6"/>
      <c r="I47" s="6"/>
    </row>
    <row r="51" spans="2:2">
      <c r="B51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1153</v>
      </c>
    </row>
    <row r="4" spans="2:16" ht="15.75">
      <c r="B4" s="1" t="s">
        <v>2</v>
      </c>
    </row>
    <row r="6" spans="2:16" ht="15.75">
      <c r="B6" s="2" t="s">
        <v>1121</v>
      </c>
    </row>
    <row r="7" spans="2:16">
      <c r="B7" s="3" t="s">
        <v>87</v>
      </c>
      <c r="C7" s="3" t="s">
        <v>88</v>
      </c>
      <c r="D7" s="3" t="s">
        <v>211</v>
      </c>
      <c r="E7" s="3" t="s">
        <v>90</v>
      </c>
      <c r="F7" s="3" t="s">
        <v>91</v>
      </c>
      <c r="G7" s="3" t="s">
        <v>164</v>
      </c>
      <c r="H7" s="3" t="s">
        <v>165</v>
      </c>
      <c r="I7" s="3" t="s">
        <v>92</v>
      </c>
      <c r="J7" s="3" t="s">
        <v>93</v>
      </c>
      <c r="K7" s="3" t="s">
        <v>1118</v>
      </c>
      <c r="L7" s="3" t="s">
        <v>166</v>
      </c>
      <c r="M7" s="3" t="s">
        <v>1119</v>
      </c>
      <c r="N7" s="3" t="s">
        <v>167</v>
      </c>
      <c r="O7" s="3" t="s">
        <v>168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169</v>
      </c>
      <c r="H8" s="4" t="s">
        <v>170</v>
      </c>
      <c r="I8" s="4"/>
      <c r="J8" s="4" t="s">
        <v>98</v>
      </c>
      <c r="K8" s="4" t="s">
        <v>98</v>
      </c>
      <c r="L8" s="4" t="s">
        <v>171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997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998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999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1004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1010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1056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1057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1058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1059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1060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1103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160</v>
      </c>
      <c r="C24" s="17"/>
      <c r="D24" s="6"/>
      <c r="E24" s="6"/>
      <c r="F24" s="6"/>
      <c r="G24" s="6"/>
      <c r="I24" s="6"/>
    </row>
    <row r="28" spans="2:16">
      <c r="B28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1153</v>
      </c>
    </row>
    <row r="4" spans="2:20" ht="15.75">
      <c r="B4" s="1" t="s">
        <v>2</v>
      </c>
    </row>
    <row r="6" spans="2:20" ht="15.75">
      <c r="B6" s="2" t="s">
        <v>161</v>
      </c>
    </row>
    <row r="7" spans="2:20" ht="15.75">
      <c r="B7" s="2" t="s">
        <v>209</v>
      </c>
    </row>
    <row r="8" spans="2:20">
      <c r="B8" s="3" t="s">
        <v>87</v>
      </c>
      <c r="C8" s="3" t="s">
        <v>88</v>
      </c>
      <c r="D8" s="3" t="s">
        <v>163</v>
      </c>
      <c r="E8" s="3" t="s">
        <v>210</v>
      </c>
      <c r="F8" s="3" t="s">
        <v>89</v>
      </c>
      <c r="G8" s="3" t="s">
        <v>211</v>
      </c>
      <c r="H8" s="3" t="s">
        <v>90</v>
      </c>
      <c r="I8" s="3" t="s">
        <v>91</v>
      </c>
      <c r="J8" s="3" t="s">
        <v>164</v>
      </c>
      <c r="K8" s="3" t="s">
        <v>165</v>
      </c>
      <c r="L8" s="3" t="s">
        <v>92</v>
      </c>
      <c r="M8" s="3" t="s">
        <v>93</v>
      </c>
      <c r="N8" s="3" t="s">
        <v>94</v>
      </c>
      <c r="O8" s="3" t="s">
        <v>166</v>
      </c>
      <c r="P8" s="3" t="s">
        <v>41</v>
      </c>
      <c r="Q8" s="3" t="s">
        <v>95</v>
      </c>
      <c r="R8" s="3" t="s">
        <v>167</v>
      </c>
      <c r="S8" s="3" t="s">
        <v>168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169</v>
      </c>
      <c r="K9" s="4" t="s">
        <v>170</v>
      </c>
      <c r="L9" s="4"/>
      <c r="M9" s="4" t="s">
        <v>98</v>
      </c>
      <c r="N9" s="4" t="s">
        <v>98</v>
      </c>
      <c r="O9" s="4" t="s">
        <v>171</v>
      </c>
      <c r="P9" s="4" t="s">
        <v>172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212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213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214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215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220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160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1"/>
  <sheetViews>
    <sheetView rightToLeft="1" topLeftCell="H97" workbookViewId="0">
      <selection activeCell="N118" sqref="N118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1153</v>
      </c>
    </row>
    <row r="4" spans="2:20" ht="15.75">
      <c r="B4" s="1" t="s">
        <v>2</v>
      </c>
    </row>
    <row r="6" spans="2:20" ht="15.75">
      <c r="B6" s="2" t="s">
        <v>161</v>
      </c>
    </row>
    <row r="7" spans="2:20" ht="15.75">
      <c r="B7" s="2" t="s">
        <v>221</v>
      </c>
    </row>
    <row r="8" spans="2:20">
      <c r="B8" s="3" t="s">
        <v>87</v>
      </c>
      <c r="C8" s="3" t="s">
        <v>88</v>
      </c>
      <c r="D8" s="3" t="s">
        <v>163</v>
      </c>
      <c r="E8" s="3" t="s">
        <v>210</v>
      </c>
      <c r="F8" s="3" t="s">
        <v>89</v>
      </c>
      <c r="G8" s="3" t="s">
        <v>211</v>
      </c>
      <c r="H8" s="3" t="s">
        <v>90</v>
      </c>
      <c r="I8" s="3" t="s">
        <v>91</v>
      </c>
      <c r="J8" s="3" t="s">
        <v>164</v>
      </c>
      <c r="K8" s="3" t="s">
        <v>165</v>
      </c>
      <c r="L8" s="3" t="s">
        <v>92</v>
      </c>
      <c r="M8" s="3" t="s">
        <v>93</v>
      </c>
      <c r="N8" s="3" t="s">
        <v>94</v>
      </c>
      <c r="O8" s="3" t="s">
        <v>166</v>
      </c>
      <c r="P8" s="3" t="s">
        <v>41</v>
      </c>
      <c r="Q8" s="3" t="s">
        <v>95</v>
      </c>
      <c r="R8" s="3" t="s">
        <v>167</v>
      </c>
      <c r="S8" s="3" t="s">
        <v>168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169</v>
      </c>
      <c r="K9" s="4" t="s">
        <v>170</v>
      </c>
      <c r="L9" s="4"/>
      <c r="M9" s="4" t="s">
        <v>98</v>
      </c>
      <c r="N9" s="4" t="s">
        <v>98</v>
      </c>
      <c r="O9" s="4" t="s">
        <v>171</v>
      </c>
      <c r="P9" s="4" t="s">
        <v>172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222</v>
      </c>
      <c r="C11" s="12"/>
      <c r="D11" s="3"/>
      <c r="E11" s="3"/>
      <c r="F11" s="3"/>
      <c r="G11" s="3"/>
      <c r="H11" s="3"/>
      <c r="I11" s="3"/>
      <c r="J11" s="3"/>
      <c r="K11" s="12">
        <v>4.07</v>
      </c>
      <c r="L11" s="3"/>
      <c r="N11" s="10">
        <v>7.3200000000000001E-2</v>
      </c>
      <c r="O11" s="9">
        <v>285262891.5</v>
      </c>
      <c r="Q11" s="9">
        <v>403472.97</v>
      </c>
      <c r="S11" s="10">
        <v>1</v>
      </c>
      <c r="T11" s="10">
        <v>9.9699999999999997E-2</v>
      </c>
    </row>
    <row r="12" spans="2:20">
      <c r="B12" s="3" t="s">
        <v>223</v>
      </c>
      <c r="C12" s="12"/>
      <c r="D12" s="3"/>
      <c r="E12" s="3"/>
      <c r="F12" s="3"/>
      <c r="G12" s="3"/>
      <c r="H12" s="3"/>
      <c r="I12" s="3"/>
      <c r="J12" s="3"/>
      <c r="K12" s="12">
        <v>3.02</v>
      </c>
      <c r="L12" s="3"/>
      <c r="N12" s="10">
        <v>1.37E-2</v>
      </c>
      <c r="O12" s="9">
        <v>221124891.5</v>
      </c>
      <c r="Q12" s="9">
        <v>255358.61</v>
      </c>
      <c r="S12" s="10">
        <v>0.63290000000000002</v>
      </c>
      <c r="T12" s="10">
        <v>6.3100000000000003E-2</v>
      </c>
    </row>
    <row r="13" spans="2:20">
      <c r="B13" s="13" t="s">
        <v>224</v>
      </c>
      <c r="C13" s="14"/>
      <c r="D13" s="13"/>
      <c r="E13" s="13"/>
      <c r="F13" s="13"/>
      <c r="G13" s="13"/>
      <c r="H13" s="13"/>
      <c r="I13" s="13"/>
      <c r="J13" s="13"/>
      <c r="K13" s="14">
        <v>3.03</v>
      </c>
      <c r="L13" s="13"/>
      <c r="N13" s="16">
        <v>1.26E-2</v>
      </c>
      <c r="O13" s="15">
        <v>190569965.47</v>
      </c>
      <c r="Q13" s="15">
        <v>216509.45</v>
      </c>
      <c r="S13" s="16">
        <v>0.53659999999999997</v>
      </c>
      <c r="T13" s="16">
        <v>5.3499999999999999E-2</v>
      </c>
    </row>
    <row r="14" spans="2:20">
      <c r="B14" s="6" t="s">
        <v>225</v>
      </c>
      <c r="C14" s="17">
        <v>6040315</v>
      </c>
      <c r="D14" s="6" t="s">
        <v>177</v>
      </c>
      <c r="E14" s="6"/>
      <c r="F14" s="6">
        <v>604</v>
      </c>
      <c r="G14" s="6" t="s">
        <v>226</v>
      </c>
      <c r="H14" s="6" t="s">
        <v>105</v>
      </c>
      <c r="I14" s="6" t="s">
        <v>106</v>
      </c>
      <c r="J14" s="6"/>
      <c r="K14" s="17">
        <v>3.47</v>
      </c>
      <c r="L14" s="6" t="s">
        <v>107</v>
      </c>
      <c r="M14" s="18">
        <v>5.8999999999999999E-3</v>
      </c>
      <c r="N14" s="8">
        <v>8.9999999999999993E-3</v>
      </c>
      <c r="O14" s="7">
        <v>2820678</v>
      </c>
      <c r="P14" s="7">
        <v>98.95</v>
      </c>
      <c r="Q14" s="7">
        <v>2791.06</v>
      </c>
      <c r="R14" s="8">
        <v>5.0000000000000001E-4</v>
      </c>
      <c r="S14" s="8">
        <v>6.8999999999999999E-3</v>
      </c>
      <c r="T14" s="8">
        <v>6.9999999999999999E-4</v>
      </c>
    </row>
    <row r="15" spans="2:20">
      <c r="B15" s="6" t="s">
        <v>227</v>
      </c>
      <c r="C15" s="17">
        <v>2310191</v>
      </c>
      <c r="D15" s="6" t="s">
        <v>177</v>
      </c>
      <c r="E15" s="6"/>
      <c r="F15" s="6">
        <v>231</v>
      </c>
      <c r="G15" s="6" t="s">
        <v>226</v>
      </c>
      <c r="H15" s="6" t="s">
        <v>105</v>
      </c>
      <c r="I15" s="6" t="s">
        <v>106</v>
      </c>
      <c r="J15" s="6"/>
      <c r="K15" s="17">
        <v>4.25</v>
      </c>
      <c r="L15" s="6" t="s">
        <v>107</v>
      </c>
      <c r="M15" s="18">
        <v>0.04</v>
      </c>
      <c r="N15" s="8">
        <v>8.0000000000000002E-3</v>
      </c>
      <c r="O15" s="7">
        <v>15400000</v>
      </c>
      <c r="P15" s="7">
        <v>116.35</v>
      </c>
      <c r="Q15" s="7">
        <v>17917.900000000001</v>
      </c>
      <c r="R15" s="8">
        <v>7.4000000000000003E-3</v>
      </c>
      <c r="S15" s="8">
        <v>4.4400000000000002E-2</v>
      </c>
      <c r="T15" s="8">
        <v>4.4000000000000003E-3</v>
      </c>
    </row>
    <row r="16" spans="2:20">
      <c r="B16" s="6" t="s">
        <v>228</v>
      </c>
      <c r="C16" s="17">
        <v>2310209</v>
      </c>
      <c r="D16" s="6" t="s">
        <v>177</v>
      </c>
      <c r="E16" s="6"/>
      <c r="F16" s="6">
        <v>231</v>
      </c>
      <c r="G16" s="6" t="s">
        <v>226</v>
      </c>
      <c r="H16" s="6" t="s">
        <v>105</v>
      </c>
      <c r="I16" s="6" t="s">
        <v>106</v>
      </c>
      <c r="J16" s="6"/>
      <c r="K16" s="17">
        <v>5.6</v>
      </c>
      <c r="L16" s="6" t="s">
        <v>107</v>
      </c>
      <c r="M16" s="18">
        <v>9.9000000000000008E-3</v>
      </c>
      <c r="N16" s="8">
        <v>1.0500000000000001E-2</v>
      </c>
      <c r="O16" s="7">
        <v>1331523</v>
      </c>
      <c r="P16" s="7">
        <v>99.61</v>
      </c>
      <c r="Q16" s="7">
        <v>1326.33</v>
      </c>
      <c r="R16" s="8">
        <v>4.0000000000000002E-4</v>
      </c>
      <c r="S16" s="8">
        <v>3.3E-3</v>
      </c>
      <c r="T16" s="8">
        <v>2.9999999999999997E-4</v>
      </c>
    </row>
    <row r="17" spans="2:20">
      <c r="B17" s="6" t="s">
        <v>229</v>
      </c>
      <c r="C17" s="17">
        <v>2310118</v>
      </c>
      <c r="D17" s="6" t="s">
        <v>177</v>
      </c>
      <c r="E17" s="6"/>
      <c r="F17" s="6">
        <v>231</v>
      </c>
      <c r="G17" s="6" t="s">
        <v>226</v>
      </c>
      <c r="H17" s="6" t="s">
        <v>105</v>
      </c>
      <c r="I17" s="6" t="s">
        <v>106</v>
      </c>
      <c r="J17" s="6"/>
      <c r="K17" s="17">
        <v>1.99</v>
      </c>
      <c r="L17" s="6" t="s">
        <v>107</v>
      </c>
      <c r="M17" s="18">
        <v>2.58E-2</v>
      </c>
      <c r="N17" s="8">
        <v>7.6E-3</v>
      </c>
      <c r="O17" s="7">
        <v>3955435</v>
      </c>
      <c r="P17" s="7">
        <v>108.3</v>
      </c>
      <c r="Q17" s="7">
        <v>4283.74</v>
      </c>
      <c r="R17" s="8">
        <v>1.5E-3</v>
      </c>
      <c r="S17" s="8">
        <v>1.06E-2</v>
      </c>
      <c r="T17" s="8">
        <v>1.1000000000000001E-3</v>
      </c>
    </row>
    <row r="18" spans="2:20">
      <c r="B18" s="6" t="s">
        <v>230</v>
      </c>
      <c r="C18" s="17">
        <v>2310142</v>
      </c>
      <c r="D18" s="6" t="s">
        <v>177</v>
      </c>
      <c r="E18" s="6"/>
      <c r="F18" s="6">
        <v>231</v>
      </c>
      <c r="G18" s="6" t="s">
        <v>226</v>
      </c>
      <c r="H18" s="6" t="s">
        <v>105</v>
      </c>
      <c r="I18" s="6" t="s">
        <v>106</v>
      </c>
      <c r="J18" s="6"/>
      <c r="K18" s="17">
        <v>2.68</v>
      </c>
      <c r="L18" s="6" t="s">
        <v>107</v>
      </c>
      <c r="M18" s="18">
        <v>4.1000000000000003E-3</v>
      </c>
      <c r="N18" s="8">
        <v>9.7000000000000003E-3</v>
      </c>
      <c r="O18" s="7">
        <v>766930.72</v>
      </c>
      <c r="P18" s="7">
        <v>98.63</v>
      </c>
      <c r="Q18" s="7">
        <v>756.42</v>
      </c>
      <c r="R18" s="8">
        <v>4.0000000000000002E-4</v>
      </c>
      <c r="S18" s="8">
        <v>1.9E-3</v>
      </c>
      <c r="T18" s="8">
        <v>2.0000000000000001E-4</v>
      </c>
    </row>
    <row r="19" spans="2:20">
      <c r="B19" s="6" t="s">
        <v>231</v>
      </c>
      <c r="C19" s="17">
        <v>2310159</v>
      </c>
      <c r="D19" s="6" t="s">
        <v>177</v>
      </c>
      <c r="E19" s="6"/>
      <c r="F19" s="6">
        <v>231</v>
      </c>
      <c r="G19" s="6" t="s">
        <v>226</v>
      </c>
      <c r="H19" s="6" t="s">
        <v>105</v>
      </c>
      <c r="I19" s="6" t="s">
        <v>106</v>
      </c>
      <c r="J19" s="6"/>
      <c r="K19" s="17">
        <v>3.06</v>
      </c>
      <c r="L19" s="6" t="s">
        <v>107</v>
      </c>
      <c r="M19" s="18">
        <v>6.4000000000000003E-3</v>
      </c>
      <c r="N19" s="8">
        <v>5.7999999999999996E-3</v>
      </c>
      <c r="O19" s="7">
        <v>26134650</v>
      </c>
      <c r="P19" s="7">
        <v>99.57</v>
      </c>
      <c r="Q19" s="7">
        <v>26022.27</v>
      </c>
      <c r="R19" s="8">
        <v>8.3000000000000001E-3</v>
      </c>
      <c r="S19" s="8">
        <v>6.4500000000000002E-2</v>
      </c>
      <c r="T19" s="8">
        <v>6.4000000000000003E-3</v>
      </c>
    </row>
    <row r="20" spans="2:20">
      <c r="B20" s="6" t="s">
        <v>232</v>
      </c>
      <c r="C20" s="17">
        <v>1940535</v>
      </c>
      <c r="D20" s="6" t="s">
        <v>177</v>
      </c>
      <c r="E20" s="6"/>
      <c r="F20" s="6">
        <v>194</v>
      </c>
      <c r="G20" s="6" t="s">
        <v>226</v>
      </c>
      <c r="H20" s="6" t="s">
        <v>105</v>
      </c>
      <c r="I20" s="6" t="s">
        <v>106</v>
      </c>
      <c r="J20" s="6"/>
      <c r="K20" s="17">
        <v>4.96</v>
      </c>
      <c r="L20" s="6" t="s">
        <v>107</v>
      </c>
      <c r="M20" s="18">
        <v>0.05</v>
      </c>
      <c r="N20" s="8">
        <v>9.5999999999999992E-3</v>
      </c>
      <c r="O20" s="7">
        <v>6044860</v>
      </c>
      <c r="P20" s="7">
        <v>126.5</v>
      </c>
      <c r="Q20" s="7">
        <v>7646.75</v>
      </c>
      <c r="R20" s="8">
        <v>1.9E-3</v>
      </c>
      <c r="S20" s="8">
        <v>1.9E-2</v>
      </c>
      <c r="T20" s="8">
        <v>1.9E-3</v>
      </c>
    </row>
    <row r="21" spans="2:20">
      <c r="B21" s="6" t="s">
        <v>233</v>
      </c>
      <c r="C21" s="17">
        <v>1940576</v>
      </c>
      <c r="D21" s="6" t="s">
        <v>177</v>
      </c>
      <c r="E21" s="6"/>
      <c r="F21" s="6">
        <v>194</v>
      </c>
      <c r="G21" s="6" t="s">
        <v>226</v>
      </c>
      <c r="H21" s="6" t="s">
        <v>105</v>
      </c>
      <c r="I21" s="6" t="s">
        <v>106</v>
      </c>
      <c r="J21" s="6"/>
      <c r="K21" s="17">
        <v>3.19</v>
      </c>
      <c r="L21" s="6" t="s">
        <v>107</v>
      </c>
      <c r="M21" s="18">
        <v>7.0000000000000001E-3</v>
      </c>
      <c r="N21" s="8">
        <v>5.8999999999999999E-3</v>
      </c>
      <c r="O21" s="7">
        <v>19835497</v>
      </c>
      <c r="P21" s="7">
        <v>101.29</v>
      </c>
      <c r="Q21" s="7">
        <v>20091.37</v>
      </c>
      <c r="R21" s="8">
        <v>4.0000000000000001E-3</v>
      </c>
      <c r="S21" s="8">
        <v>4.9799999999999997E-2</v>
      </c>
      <c r="T21" s="8">
        <v>5.0000000000000001E-3</v>
      </c>
    </row>
    <row r="22" spans="2:20">
      <c r="B22" s="6" t="s">
        <v>234</v>
      </c>
      <c r="C22" s="17">
        <v>6040232</v>
      </c>
      <c r="D22" s="6" t="s">
        <v>177</v>
      </c>
      <c r="E22" s="6"/>
      <c r="F22" s="6">
        <v>604</v>
      </c>
      <c r="G22" s="6" t="s">
        <v>226</v>
      </c>
      <c r="H22" s="6" t="s">
        <v>235</v>
      </c>
      <c r="I22" s="6" t="s">
        <v>106</v>
      </c>
      <c r="J22" s="6"/>
      <c r="K22" s="17">
        <v>0.85</v>
      </c>
      <c r="L22" s="6" t="s">
        <v>107</v>
      </c>
      <c r="M22" s="18">
        <v>4.3999999999999997E-2</v>
      </c>
      <c r="N22" s="8">
        <v>4.1999999999999997E-3</v>
      </c>
      <c r="O22" s="7">
        <v>246330.85</v>
      </c>
      <c r="P22" s="7">
        <v>121.41</v>
      </c>
      <c r="Q22" s="7">
        <v>299.07</v>
      </c>
      <c r="R22" s="8">
        <v>4.0000000000000002E-4</v>
      </c>
      <c r="S22" s="8">
        <v>6.9999999999999999E-4</v>
      </c>
      <c r="T22" s="8">
        <v>1E-4</v>
      </c>
    </row>
    <row r="23" spans="2:20">
      <c r="B23" s="6" t="s">
        <v>236</v>
      </c>
      <c r="C23" s="17">
        <v>6040273</v>
      </c>
      <c r="D23" s="6" t="s">
        <v>177</v>
      </c>
      <c r="E23" s="6"/>
      <c r="F23" s="6">
        <v>604</v>
      </c>
      <c r="G23" s="6" t="s">
        <v>226</v>
      </c>
      <c r="H23" s="6" t="s">
        <v>235</v>
      </c>
      <c r="I23" s="6" t="s">
        <v>106</v>
      </c>
      <c r="J23" s="6"/>
      <c r="K23" s="17">
        <v>0.7</v>
      </c>
      <c r="L23" s="6" t="s">
        <v>107</v>
      </c>
      <c r="M23" s="18">
        <v>2.5999999999999999E-2</v>
      </c>
      <c r="N23" s="8">
        <v>6.1999999999999998E-3</v>
      </c>
      <c r="O23" s="7">
        <v>2376969</v>
      </c>
      <c r="P23" s="7">
        <v>108.11</v>
      </c>
      <c r="Q23" s="7">
        <v>2569.7399999999998</v>
      </c>
      <c r="R23" s="8">
        <v>6.9999999999999999E-4</v>
      </c>
      <c r="S23" s="8">
        <v>6.4000000000000003E-3</v>
      </c>
      <c r="T23" s="8">
        <v>5.9999999999999995E-4</v>
      </c>
    </row>
    <row r="24" spans="2:20">
      <c r="B24" s="6" t="s">
        <v>237</v>
      </c>
      <c r="C24" s="17">
        <v>6040299</v>
      </c>
      <c r="D24" s="6" t="s">
        <v>177</v>
      </c>
      <c r="E24" s="6"/>
      <c r="F24" s="6">
        <v>604</v>
      </c>
      <c r="G24" s="6" t="s">
        <v>226</v>
      </c>
      <c r="H24" s="6" t="s">
        <v>235</v>
      </c>
      <c r="I24" s="6" t="s">
        <v>106</v>
      </c>
      <c r="J24" s="6"/>
      <c r="K24" s="17">
        <v>3.69</v>
      </c>
      <c r="L24" s="6" t="s">
        <v>107</v>
      </c>
      <c r="M24" s="18">
        <v>3.4000000000000002E-2</v>
      </c>
      <c r="N24" s="8">
        <v>7.9000000000000008E-3</v>
      </c>
      <c r="O24" s="7">
        <v>759626</v>
      </c>
      <c r="P24" s="7">
        <v>112.62</v>
      </c>
      <c r="Q24" s="7">
        <v>855.49</v>
      </c>
      <c r="R24" s="8">
        <v>4.0000000000000002E-4</v>
      </c>
      <c r="S24" s="8">
        <v>2.0999999999999999E-3</v>
      </c>
      <c r="T24" s="8">
        <v>2.0000000000000001E-4</v>
      </c>
    </row>
    <row r="25" spans="2:20">
      <c r="B25" s="6" t="s">
        <v>238</v>
      </c>
      <c r="C25" s="17">
        <v>2310068</v>
      </c>
      <c r="D25" s="6" t="s">
        <v>177</v>
      </c>
      <c r="E25" s="6"/>
      <c r="F25" s="6">
        <v>231</v>
      </c>
      <c r="G25" s="6" t="s">
        <v>226</v>
      </c>
      <c r="H25" s="6" t="s">
        <v>235</v>
      </c>
      <c r="I25" s="6" t="s">
        <v>106</v>
      </c>
      <c r="J25" s="6"/>
      <c r="K25" s="17">
        <v>0.41</v>
      </c>
      <c r="L25" s="6" t="s">
        <v>107</v>
      </c>
      <c r="M25" s="18">
        <v>3.9E-2</v>
      </c>
      <c r="N25" s="8">
        <v>1.55E-2</v>
      </c>
      <c r="O25" s="7">
        <v>262346</v>
      </c>
      <c r="P25" s="7">
        <v>122.92</v>
      </c>
      <c r="Q25" s="7">
        <v>322.48</v>
      </c>
      <c r="R25" s="8">
        <v>2.0000000000000001E-4</v>
      </c>
      <c r="S25" s="8">
        <v>8.0000000000000004E-4</v>
      </c>
      <c r="T25" s="8">
        <v>1E-4</v>
      </c>
    </row>
    <row r="26" spans="2:20">
      <c r="B26" s="6" t="s">
        <v>239</v>
      </c>
      <c r="C26" s="17">
        <v>1134436</v>
      </c>
      <c r="D26" s="6" t="s">
        <v>177</v>
      </c>
      <c r="E26" s="6"/>
      <c r="F26" s="6">
        <v>1420</v>
      </c>
      <c r="G26" s="6" t="s">
        <v>240</v>
      </c>
      <c r="H26" s="6" t="s">
        <v>235</v>
      </c>
      <c r="I26" s="6" t="s">
        <v>106</v>
      </c>
      <c r="J26" s="6"/>
      <c r="K26" s="17">
        <v>4.1500000000000004</v>
      </c>
      <c r="L26" s="6" t="s">
        <v>107</v>
      </c>
      <c r="M26" s="18">
        <v>6.4999999999999997E-3</v>
      </c>
      <c r="N26" s="8">
        <v>1.12E-2</v>
      </c>
      <c r="O26" s="7">
        <v>3899395.8</v>
      </c>
      <c r="P26" s="7">
        <v>98.22</v>
      </c>
      <c r="Q26" s="7">
        <v>3829.99</v>
      </c>
      <c r="R26" s="8">
        <v>3.5000000000000001E-3</v>
      </c>
      <c r="S26" s="8">
        <v>9.4999999999999998E-3</v>
      </c>
      <c r="T26" s="8">
        <v>8.9999999999999998E-4</v>
      </c>
    </row>
    <row r="27" spans="2:20">
      <c r="B27" s="6" t="s">
        <v>241</v>
      </c>
      <c r="C27" s="17">
        <v>1136324</v>
      </c>
      <c r="D27" s="6" t="s">
        <v>177</v>
      </c>
      <c r="E27" s="6"/>
      <c r="F27" s="6">
        <v>1420</v>
      </c>
      <c r="G27" s="6" t="s">
        <v>240</v>
      </c>
      <c r="H27" s="6" t="s">
        <v>235</v>
      </c>
      <c r="I27" s="6" t="s">
        <v>106</v>
      </c>
      <c r="J27" s="6"/>
      <c r="K27" s="17">
        <v>5.7</v>
      </c>
      <c r="L27" s="6" t="s">
        <v>107</v>
      </c>
      <c r="M27" s="18">
        <v>1.6400000000000001E-2</v>
      </c>
      <c r="N27" s="8">
        <v>1.5100000000000001E-2</v>
      </c>
      <c r="O27" s="7">
        <v>3110817</v>
      </c>
      <c r="P27" s="7">
        <v>100.78</v>
      </c>
      <c r="Q27" s="7">
        <v>3135.08</v>
      </c>
      <c r="R27" s="8">
        <v>3.0999999999999999E-3</v>
      </c>
      <c r="S27" s="8">
        <v>7.7999999999999996E-3</v>
      </c>
      <c r="T27" s="8">
        <v>8.0000000000000004E-4</v>
      </c>
    </row>
    <row r="28" spans="2:20">
      <c r="B28" s="6" t="s">
        <v>242</v>
      </c>
      <c r="C28" s="17">
        <v>1138650</v>
      </c>
      <c r="D28" s="6" t="s">
        <v>177</v>
      </c>
      <c r="E28" s="6"/>
      <c r="F28" s="6">
        <v>1420</v>
      </c>
      <c r="G28" s="6" t="s">
        <v>240</v>
      </c>
      <c r="H28" s="6" t="s">
        <v>235</v>
      </c>
      <c r="I28" s="6" t="s">
        <v>243</v>
      </c>
      <c r="J28" s="6"/>
      <c r="K28" s="17">
        <v>6.99</v>
      </c>
      <c r="L28" s="6" t="s">
        <v>107</v>
      </c>
      <c r="M28" s="18">
        <v>1.34E-2</v>
      </c>
      <c r="N28" s="8">
        <v>1.84E-2</v>
      </c>
      <c r="O28" s="7">
        <v>1429000</v>
      </c>
      <c r="P28" s="7">
        <v>97.37</v>
      </c>
      <c r="Q28" s="7">
        <v>1391.42</v>
      </c>
      <c r="R28" s="8">
        <v>6.9999999999999999E-4</v>
      </c>
      <c r="S28" s="8">
        <v>3.3999999999999998E-3</v>
      </c>
      <c r="T28" s="8">
        <v>2.9999999999999997E-4</v>
      </c>
    </row>
    <row r="29" spans="2:20">
      <c r="B29" s="6" t="s">
        <v>244</v>
      </c>
      <c r="C29" s="17">
        <v>1940543</v>
      </c>
      <c r="D29" s="6" t="s">
        <v>177</v>
      </c>
      <c r="E29" s="6"/>
      <c r="F29" s="6">
        <v>194</v>
      </c>
      <c r="G29" s="6" t="s">
        <v>226</v>
      </c>
      <c r="H29" s="6" t="s">
        <v>235</v>
      </c>
      <c r="I29" s="6" t="s">
        <v>106</v>
      </c>
      <c r="J29" s="6"/>
      <c r="K29" s="17">
        <v>4.91</v>
      </c>
      <c r="L29" s="6" t="s">
        <v>107</v>
      </c>
      <c r="M29" s="18">
        <v>4.2000000000000003E-2</v>
      </c>
      <c r="N29" s="8">
        <v>9.9000000000000008E-3</v>
      </c>
      <c r="O29" s="7">
        <v>366575</v>
      </c>
      <c r="P29" s="7">
        <v>120.24</v>
      </c>
      <c r="Q29" s="7">
        <v>440.77</v>
      </c>
      <c r="R29" s="8">
        <v>4.0000000000000002E-4</v>
      </c>
      <c r="S29" s="8">
        <v>1.1000000000000001E-3</v>
      </c>
      <c r="T29" s="8">
        <v>1E-4</v>
      </c>
    </row>
    <row r="30" spans="2:20">
      <c r="B30" s="6" t="s">
        <v>245</v>
      </c>
      <c r="C30" s="17">
        <v>1940402</v>
      </c>
      <c r="D30" s="6" t="s">
        <v>177</v>
      </c>
      <c r="E30" s="6"/>
      <c r="F30" s="6">
        <v>194</v>
      </c>
      <c r="G30" s="6" t="s">
        <v>226</v>
      </c>
      <c r="H30" s="6" t="s">
        <v>235</v>
      </c>
      <c r="I30" s="6" t="s">
        <v>106</v>
      </c>
      <c r="J30" s="6"/>
      <c r="K30" s="17">
        <v>2.16</v>
      </c>
      <c r="L30" s="6" t="s">
        <v>107</v>
      </c>
      <c r="M30" s="18">
        <v>4.1000000000000002E-2</v>
      </c>
      <c r="N30" s="8">
        <v>8.2000000000000007E-3</v>
      </c>
      <c r="O30" s="7">
        <v>10950895</v>
      </c>
      <c r="P30" s="7">
        <v>132.30000000000001</v>
      </c>
      <c r="Q30" s="7">
        <v>14488.03</v>
      </c>
      <c r="R30" s="8">
        <v>2.8E-3</v>
      </c>
      <c r="S30" s="8">
        <v>3.5900000000000001E-2</v>
      </c>
      <c r="T30" s="8">
        <v>3.5999999999999999E-3</v>
      </c>
    </row>
    <row r="31" spans="2:20">
      <c r="B31" s="6" t="s">
        <v>246</v>
      </c>
      <c r="C31" s="17">
        <v>1940501</v>
      </c>
      <c r="D31" s="6" t="s">
        <v>177</v>
      </c>
      <c r="E31" s="6"/>
      <c r="F31" s="6">
        <v>194</v>
      </c>
      <c r="G31" s="6" t="s">
        <v>226</v>
      </c>
      <c r="H31" s="6" t="s">
        <v>235</v>
      </c>
      <c r="I31" s="6" t="s">
        <v>106</v>
      </c>
      <c r="J31" s="6"/>
      <c r="K31" s="17">
        <v>4.1399999999999997</v>
      </c>
      <c r="L31" s="6" t="s">
        <v>107</v>
      </c>
      <c r="M31" s="18">
        <v>0.04</v>
      </c>
      <c r="N31" s="8">
        <v>8.3999999999999995E-3</v>
      </c>
      <c r="O31" s="7">
        <v>8394733</v>
      </c>
      <c r="P31" s="7">
        <v>119.39</v>
      </c>
      <c r="Q31" s="7">
        <v>10022.469999999999</v>
      </c>
      <c r="R31" s="8">
        <v>2.8999999999999998E-3</v>
      </c>
      <c r="S31" s="8">
        <v>2.4799999999999999E-2</v>
      </c>
      <c r="T31" s="8">
        <v>2.5000000000000001E-3</v>
      </c>
    </row>
    <row r="32" spans="2:20">
      <c r="B32" s="6" t="s">
        <v>247</v>
      </c>
      <c r="C32" s="17">
        <v>1122670</v>
      </c>
      <c r="D32" s="6" t="s">
        <v>177</v>
      </c>
      <c r="E32" s="6"/>
      <c r="F32" s="6">
        <v>1300</v>
      </c>
      <c r="G32" s="6" t="s">
        <v>240</v>
      </c>
      <c r="H32" s="6" t="s">
        <v>248</v>
      </c>
      <c r="I32" s="6" t="s">
        <v>106</v>
      </c>
      <c r="J32" s="6"/>
      <c r="K32" s="17">
        <v>1.02</v>
      </c>
      <c r="L32" s="6" t="s">
        <v>107</v>
      </c>
      <c r="M32" s="18">
        <v>3.2000000000000001E-2</v>
      </c>
      <c r="N32" s="8">
        <v>1.06E-2</v>
      </c>
      <c r="O32" s="7">
        <v>228714.26</v>
      </c>
      <c r="P32" s="7">
        <v>107.43</v>
      </c>
      <c r="Q32" s="7">
        <v>245.71</v>
      </c>
      <c r="R32" s="8">
        <v>5.9999999999999995E-4</v>
      </c>
      <c r="S32" s="8">
        <v>5.9999999999999995E-4</v>
      </c>
      <c r="T32" s="8">
        <v>1E-4</v>
      </c>
    </row>
    <row r="33" spans="2:20">
      <c r="B33" s="6" t="s">
        <v>249</v>
      </c>
      <c r="C33" s="17">
        <v>1130426</v>
      </c>
      <c r="D33" s="6" t="s">
        <v>177</v>
      </c>
      <c r="E33" s="6"/>
      <c r="F33" s="6">
        <v>1300</v>
      </c>
      <c r="G33" s="6" t="s">
        <v>240</v>
      </c>
      <c r="H33" s="6" t="s">
        <v>248</v>
      </c>
      <c r="I33" s="6" t="s">
        <v>106</v>
      </c>
      <c r="J33" s="6"/>
      <c r="K33" s="17">
        <v>2.64</v>
      </c>
      <c r="L33" s="6" t="s">
        <v>107</v>
      </c>
      <c r="M33" s="18">
        <v>1.6400000000000001E-2</v>
      </c>
      <c r="N33" s="8">
        <v>1.2800000000000001E-2</v>
      </c>
      <c r="O33" s="7">
        <v>122010.9</v>
      </c>
      <c r="P33" s="7">
        <v>101.5</v>
      </c>
      <c r="Q33" s="7">
        <v>123.84</v>
      </c>
      <c r="R33" s="8">
        <v>2.0000000000000001E-4</v>
      </c>
      <c r="S33" s="8">
        <v>2.9999999999999997E-4</v>
      </c>
      <c r="T33" s="8">
        <v>0</v>
      </c>
    </row>
    <row r="34" spans="2:20">
      <c r="B34" s="6" t="s">
        <v>250</v>
      </c>
      <c r="C34" s="17">
        <v>7480072</v>
      </c>
      <c r="D34" s="6" t="s">
        <v>177</v>
      </c>
      <c r="E34" s="6"/>
      <c r="F34" s="6">
        <v>748</v>
      </c>
      <c r="G34" s="6" t="s">
        <v>226</v>
      </c>
      <c r="H34" s="6" t="s">
        <v>248</v>
      </c>
      <c r="I34" s="6" t="s">
        <v>106</v>
      </c>
      <c r="J34" s="6"/>
      <c r="K34" s="17">
        <v>0.19</v>
      </c>
      <c r="L34" s="6" t="s">
        <v>107</v>
      </c>
      <c r="M34" s="18">
        <v>4.2900000000000001E-2</v>
      </c>
      <c r="N34" s="8">
        <v>3.8399999999999997E-2</v>
      </c>
      <c r="O34" s="7">
        <v>922474.51</v>
      </c>
      <c r="P34" s="7">
        <v>119.54</v>
      </c>
      <c r="Q34" s="7">
        <v>1102.73</v>
      </c>
      <c r="R34" s="8">
        <v>3.2000000000000002E-3</v>
      </c>
      <c r="S34" s="8">
        <v>2.7000000000000001E-3</v>
      </c>
      <c r="T34" s="8">
        <v>2.9999999999999997E-4</v>
      </c>
    </row>
    <row r="35" spans="2:20">
      <c r="B35" s="6" t="s">
        <v>251</v>
      </c>
      <c r="C35" s="17">
        <v>4160099</v>
      </c>
      <c r="D35" s="6" t="s">
        <v>177</v>
      </c>
      <c r="E35" s="6"/>
      <c r="F35" s="6">
        <v>416</v>
      </c>
      <c r="G35" s="6" t="s">
        <v>240</v>
      </c>
      <c r="H35" s="6" t="s">
        <v>248</v>
      </c>
      <c r="I35" s="6" t="s">
        <v>106</v>
      </c>
      <c r="J35" s="6"/>
      <c r="K35" s="17">
        <v>1</v>
      </c>
      <c r="L35" s="6" t="s">
        <v>107</v>
      </c>
      <c r="M35" s="18">
        <v>0.04</v>
      </c>
      <c r="N35" s="8">
        <v>7.4000000000000003E-3</v>
      </c>
      <c r="O35" s="7">
        <v>277790.73</v>
      </c>
      <c r="P35" s="7">
        <v>122.9</v>
      </c>
      <c r="Q35" s="7">
        <v>341.4</v>
      </c>
      <c r="R35" s="8">
        <v>1.11E-2</v>
      </c>
      <c r="S35" s="8">
        <v>8.0000000000000004E-4</v>
      </c>
      <c r="T35" s="8">
        <v>1E-4</v>
      </c>
    </row>
    <row r="36" spans="2:20">
      <c r="B36" s="6" t="s">
        <v>252</v>
      </c>
      <c r="C36" s="17">
        <v>6040257</v>
      </c>
      <c r="D36" s="6" t="s">
        <v>177</v>
      </c>
      <c r="E36" s="6"/>
      <c r="F36" s="6">
        <v>604</v>
      </c>
      <c r="G36" s="6" t="s">
        <v>226</v>
      </c>
      <c r="H36" s="6" t="s">
        <v>248</v>
      </c>
      <c r="I36" s="6" t="s">
        <v>106</v>
      </c>
      <c r="J36" s="6"/>
      <c r="K36" s="17">
        <v>3.33</v>
      </c>
      <c r="L36" s="6" t="s">
        <v>107</v>
      </c>
      <c r="M36" s="18">
        <v>0.05</v>
      </c>
      <c r="N36" s="8">
        <v>1.0699999999999999E-2</v>
      </c>
      <c r="O36" s="7">
        <v>2048648</v>
      </c>
      <c r="P36" s="7">
        <v>124.81</v>
      </c>
      <c r="Q36" s="7">
        <v>2556.92</v>
      </c>
      <c r="R36" s="8">
        <v>2E-3</v>
      </c>
      <c r="S36" s="8">
        <v>6.3E-3</v>
      </c>
      <c r="T36" s="8">
        <v>5.9999999999999995E-4</v>
      </c>
    </row>
    <row r="37" spans="2:20">
      <c r="B37" s="6" t="s">
        <v>253</v>
      </c>
      <c r="C37" s="17">
        <v>6040141</v>
      </c>
      <c r="D37" s="6" t="s">
        <v>177</v>
      </c>
      <c r="E37" s="6"/>
      <c r="F37" s="6">
        <v>604</v>
      </c>
      <c r="G37" s="6" t="s">
        <v>226</v>
      </c>
      <c r="H37" s="6" t="s">
        <v>248</v>
      </c>
      <c r="I37" s="6" t="s">
        <v>106</v>
      </c>
      <c r="J37" s="6"/>
      <c r="K37" s="17">
        <v>3.8</v>
      </c>
      <c r="L37" s="6" t="s">
        <v>107</v>
      </c>
      <c r="M37" s="18">
        <v>0.04</v>
      </c>
      <c r="N37" s="8">
        <v>1.1599999999999999E-2</v>
      </c>
      <c r="O37" s="7">
        <v>1144137</v>
      </c>
      <c r="P37" s="7">
        <v>119.86</v>
      </c>
      <c r="Q37" s="7">
        <v>1371.36</v>
      </c>
      <c r="R37" s="8">
        <v>8.0000000000000004E-4</v>
      </c>
      <c r="S37" s="8">
        <v>3.3999999999999998E-3</v>
      </c>
      <c r="T37" s="8">
        <v>2.9999999999999997E-4</v>
      </c>
    </row>
    <row r="38" spans="2:20">
      <c r="B38" s="6" t="s">
        <v>254</v>
      </c>
      <c r="C38" s="17">
        <v>1120468</v>
      </c>
      <c r="D38" s="6" t="s">
        <v>177</v>
      </c>
      <c r="E38" s="6"/>
      <c r="F38" s="6">
        <v>1043</v>
      </c>
      <c r="G38" s="6" t="s">
        <v>240</v>
      </c>
      <c r="H38" s="6" t="s">
        <v>248</v>
      </c>
      <c r="I38" s="6" t="s">
        <v>106</v>
      </c>
      <c r="J38" s="6"/>
      <c r="K38" s="17">
        <v>2.98</v>
      </c>
      <c r="L38" s="6" t="s">
        <v>107</v>
      </c>
      <c r="M38" s="18">
        <v>0.03</v>
      </c>
      <c r="N38" s="8">
        <v>1.18E-2</v>
      </c>
      <c r="O38" s="7">
        <v>1614038.4</v>
      </c>
      <c r="P38" s="7">
        <v>112.89</v>
      </c>
      <c r="Q38" s="7">
        <v>1822.09</v>
      </c>
      <c r="R38" s="8">
        <v>1.5E-3</v>
      </c>
      <c r="S38" s="8">
        <v>4.4999999999999997E-3</v>
      </c>
      <c r="T38" s="8">
        <v>5.0000000000000001E-4</v>
      </c>
    </row>
    <row r="39" spans="2:20">
      <c r="B39" s="6" t="s">
        <v>255</v>
      </c>
      <c r="C39" s="17">
        <v>1940444</v>
      </c>
      <c r="D39" s="6" t="s">
        <v>177</v>
      </c>
      <c r="E39" s="6"/>
      <c r="F39" s="6">
        <v>194</v>
      </c>
      <c r="G39" s="6" t="s">
        <v>226</v>
      </c>
      <c r="H39" s="6" t="s">
        <v>248</v>
      </c>
      <c r="I39" s="6" t="s">
        <v>106</v>
      </c>
      <c r="J39" s="6"/>
      <c r="K39" s="17">
        <v>3.2</v>
      </c>
      <c r="L39" s="6" t="s">
        <v>107</v>
      </c>
      <c r="M39" s="18">
        <v>6.5000000000000002E-2</v>
      </c>
      <c r="N39" s="8">
        <v>1.12E-2</v>
      </c>
      <c r="O39" s="7">
        <v>5242669</v>
      </c>
      <c r="P39" s="7">
        <v>130.1</v>
      </c>
      <c r="Q39" s="7">
        <v>6820.71</v>
      </c>
      <c r="R39" s="8">
        <v>3.3E-3</v>
      </c>
      <c r="S39" s="8">
        <v>1.6899999999999998E-2</v>
      </c>
      <c r="T39" s="8">
        <v>1.6999999999999999E-3</v>
      </c>
    </row>
    <row r="40" spans="2:20">
      <c r="B40" s="6" t="s">
        <v>256</v>
      </c>
      <c r="C40" s="17">
        <v>3900206</v>
      </c>
      <c r="D40" s="6" t="s">
        <v>177</v>
      </c>
      <c r="E40" s="6"/>
      <c r="F40" s="6">
        <v>390</v>
      </c>
      <c r="G40" s="6" t="s">
        <v>240</v>
      </c>
      <c r="H40" s="6" t="s">
        <v>257</v>
      </c>
      <c r="I40" s="6" t="s">
        <v>106</v>
      </c>
      <c r="J40" s="6"/>
      <c r="K40" s="17">
        <v>1.1599999999999999</v>
      </c>
      <c r="L40" s="6" t="s">
        <v>107</v>
      </c>
      <c r="M40" s="18">
        <v>4.2500000000000003E-2</v>
      </c>
      <c r="N40" s="8">
        <v>1.0699999999999999E-2</v>
      </c>
      <c r="O40" s="7">
        <v>480717.3</v>
      </c>
      <c r="P40" s="7">
        <v>128.24</v>
      </c>
      <c r="Q40" s="7">
        <v>616.47</v>
      </c>
      <c r="R40" s="8">
        <v>8.0000000000000004E-4</v>
      </c>
      <c r="S40" s="8">
        <v>1.5E-3</v>
      </c>
      <c r="T40" s="8">
        <v>2.0000000000000001E-4</v>
      </c>
    </row>
    <row r="41" spans="2:20">
      <c r="B41" s="6" t="s">
        <v>258</v>
      </c>
      <c r="C41" s="17">
        <v>1097385</v>
      </c>
      <c r="D41" s="6" t="s">
        <v>177</v>
      </c>
      <c r="E41" s="6"/>
      <c r="F41" s="6">
        <v>1328</v>
      </c>
      <c r="G41" s="6" t="s">
        <v>240</v>
      </c>
      <c r="H41" s="6" t="s">
        <v>257</v>
      </c>
      <c r="I41" s="6" t="s">
        <v>243</v>
      </c>
      <c r="J41" s="6"/>
      <c r="K41" s="17">
        <v>1.48</v>
      </c>
      <c r="L41" s="6" t="s">
        <v>107</v>
      </c>
      <c r="M41" s="18">
        <v>4.9500000000000002E-2</v>
      </c>
      <c r="N41" s="8">
        <v>0.01</v>
      </c>
      <c r="O41" s="7">
        <v>10134557.25</v>
      </c>
      <c r="P41" s="7">
        <v>127.29</v>
      </c>
      <c r="Q41" s="7">
        <v>12900.28</v>
      </c>
      <c r="R41" s="8">
        <v>2.6200000000000001E-2</v>
      </c>
      <c r="S41" s="8">
        <v>3.2000000000000001E-2</v>
      </c>
      <c r="T41" s="8">
        <v>3.2000000000000002E-3</v>
      </c>
    </row>
    <row r="42" spans="2:20">
      <c r="B42" s="6" t="s">
        <v>259</v>
      </c>
      <c r="C42" s="17">
        <v>1110279</v>
      </c>
      <c r="D42" s="6" t="s">
        <v>177</v>
      </c>
      <c r="E42" s="6"/>
      <c r="F42" s="6">
        <v>1153</v>
      </c>
      <c r="G42" s="6" t="s">
        <v>226</v>
      </c>
      <c r="H42" s="6" t="s">
        <v>257</v>
      </c>
      <c r="I42" s="6" t="s">
        <v>243</v>
      </c>
      <c r="J42" s="6"/>
      <c r="K42" s="17">
        <v>0.28000000000000003</v>
      </c>
      <c r="L42" s="6" t="s">
        <v>107</v>
      </c>
      <c r="M42" s="18">
        <v>4.2999999999999997E-2</v>
      </c>
      <c r="N42" s="8">
        <v>3.1699999999999999E-2</v>
      </c>
      <c r="O42" s="7">
        <v>235323.14</v>
      </c>
      <c r="P42" s="7">
        <v>117.15</v>
      </c>
      <c r="Q42" s="7">
        <v>275.68</v>
      </c>
      <c r="R42" s="8">
        <v>3.3999999999999998E-3</v>
      </c>
      <c r="S42" s="8">
        <v>6.9999999999999999E-4</v>
      </c>
      <c r="T42" s="8">
        <v>1E-4</v>
      </c>
    </row>
    <row r="43" spans="2:20">
      <c r="B43" s="6" t="s">
        <v>260</v>
      </c>
      <c r="C43" s="17">
        <v>1122860</v>
      </c>
      <c r="D43" s="6" t="s">
        <v>177</v>
      </c>
      <c r="E43" s="6"/>
      <c r="F43" s="6">
        <v>1560</v>
      </c>
      <c r="G43" s="6" t="s">
        <v>240</v>
      </c>
      <c r="H43" s="6" t="s">
        <v>257</v>
      </c>
      <c r="I43" s="6" t="s">
        <v>106</v>
      </c>
      <c r="J43" s="6"/>
      <c r="K43" s="17">
        <v>1.95</v>
      </c>
      <c r="L43" s="6" t="s">
        <v>107</v>
      </c>
      <c r="M43" s="18">
        <v>4.8000000000000001E-2</v>
      </c>
      <c r="N43" s="8">
        <v>9.9000000000000008E-3</v>
      </c>
      <c r="O43" s="7">
        <v>836993.88</v>
      </c>
      <c r="P43" s="7">
        <v>114.32</v>
      </c>
      <c r="Q43" s="7">
        <v>956.85</v>
      </c>
      <c r="R43" s="8">
        <v>3.7000000000000002E-3</v>
      </c>
      <c r="S43" s="8">
        <v>2.3999999999999998E-3</v>
      </c>
      <c r="T43" s="8">
        <v>2.0000000000000001E-4</v>
      </c>
    </row>
    <row r="44" spans="2:20">
      <c r="B44" s="6" t="s">
        <v>261</v>
      </c>
      <c r="C44" s="17">
        <v>7590110</v>
      </c>
      <c r="D44" s="6" t="s">
        <v>177</v>
      </c>
      <c r="E44" s="6"/>
      <c r="F44" s="6">
        <v>759</v>
      </c>
      <c r="G44" s="6" t="s">
        <v>240</v>
      </c>
      <c r="H44" s="6" t="s">
        <v>257</v>
      </c>
      <c r="I44" s="6" t="s">
        <v>106</v>
      </c>
      <c r="J44" s="6"/>
      <c r="K44" s="17">
        <v>0.74</v>
      </c>
      <c r="L44" s="6" t="s">
        <v>107</v>
      </c>
      <c r="M44" s="18">
        <v>4.5499999999999999E-2</v>
      </c>
      <c r="N44" s="8">
        <v>1.18E-2</v>
      </c>
      <c r="O44" s="7">
        <v>1639837.6</v>
      </c>
      <c r="P44" s="7">
        <v>124.26</v>
      </c>
      <c r="Q44" s="7">
        <v>2037.66</v>
      </c>
      <c r="R44" s="8">
        <v>5.7999999999999996E-3</v>
      </c>
      <c r="S44" s="8">
        <v>5.1000000000000004E-3</v>
      </c>
      <c r="T44" s="8">
        <v>5.0000000000000001E-4</v>
      </c>
    </row>
    <row r="45" spans="2:20">
      <c r="B45" s="6" t="s">
        <v>262</v>
      </c>
      <c r="C45" s="17">
        <v>1260462</v>
      </c>
      <c r="D45" s="6" t="s">
        <v>177</v>
      </c>
      <c r="E45" s="6"/>
      <c r="F45" s="6">
        <v>126</v>
      </c>
      <c r="G45" s="6" t="s">
        <v>240</v>
      </c>
      <c r="H45" s="6" t="s">
        <v>257</v>
      </c>
      <c r="I45" s="6" t="s">
        <v>106</v>
      </c>
      <c r="J45" s="6"/>
      <c r="K45" s="17">
        <v>1.46</v>
      </c>
      <c r="L45" s="6" t="s">
        <v>107</v>
      </c>
      <c r="M45" s="18">
        <v>5.2999999999999999E-2</v>
      </c>
      <c r="N45" s="8">
        <v>1.23E-2</v>
      </c>
      <c r="O45" s="7">
        <v>150478.97</v>
      </c>
      <c r="P45" s="7">
        <v>123.15</v>
      </c>
      <c r="Q45" s="7">
        <v>185.31</v>
      </c>
      <c r="R45" s="8">
        <v>2.9999999999999997E-4</v>
      </c>
      <c r="S45" s="8">
        <v>5.0000000000000001E-4</v>
      </c>
      <c r="T45" s="8">
        <v>0</v>
      </c>
    </row>
    <row r="46" spans="2:20">
      <c r="B46" s="6" t="s">
        <v>263</v>
      </c>
      <c r="C46" s="17">
        <v>1260546</v>
      </c>
      <c r="D46" s="6" t="s">
        <v>177</v>
      </c>
      <c r="E46" s="6"/>
      <c r="F46" s="6">
        <v>126</v>
      </c>
      <c r="G46" s="6" t="s">
        <v>240</v>
      </c>
      <c r="H46" s="6" t="s">
        <v>257</v>
      </c>
      <c r="I46" s="6" t="s">
        <v>106</v>
      </c>
      <c r="J46" s="6"/>
      <c r="K46" s="17">
        <v>5.0599999999999996</v>
      </c>
      <c r="L46" s="6" t="s">
        <v>107</v>
      </c>
      <c r="M46" s="18">
        <v>5.3499999999999999E-2</v>
      </c>
      <c r="N46" s="8">
        <v>2.86E-2</v>
      </c>
      <c r="O46" s="7">
        <v>11271357</v>
      </c>
      <c r="P46" s="7">
        <v>117.25</v>
      </c>
      <c r="Q46" s="7">
        <v>13215.67</v>
      </c>
      <c r="R46" s="8">
        <v>4.1999999999999997E-3</v>
      </c>
      <c r="S46" s="8">
        <v>3.2800000000000003E-2</v>
      </c>
      <c r="T46" s="8">
        <v>3.3E-3</v>
      </c>
    </row>
    <row r="47" spans="2:20">
      <c r="B47" s="6" t="s">
        <v>264</v>
      </c>
      <c r="C47" s="17">
        <v>1260397</v>
      </c>
      <c r="D47" s="6" t="s">
        <v>177</v>
      </c>
      <c r="E47" s="6"/>
      <c r="F47" s="6">
        <v>126</v>
      </c>
      <c r="G47" s="6" t="s">
        <v>240</v>
      </c>
      <c r="H47" s="6" t="s">
        <v>257</v>
      </c>
      <c r="I47" s="6" t="s">
        <v>106</v>
      </c>
      <c r="J47" s="6"/>
      <c r="K47" s="17">
        <v>3.08</v>
      </c>
      <c r="L47" s="6" t="s">
        <v>107</v>
      </c>
      <c r="M47" s="18">
        <v>5.0999999999999997E-2</v>
      </c>
      <c r="N47" s="8">
        <v>1.9300000000000001E-2</v>
      </c>
      <c r="O47" s="7">
        <v>268385</v>
      </c>
      <c r="P47" s="7">
        <v>133.72999999999999</v>
      </c>
      <c r="Q47" s="7">
        <v>358.91</v>
      </c>
      <c r="R47" s="8">
        <v>1E-4</v>
      </c>
      <c r="S47" s="8">
        <v>8.9999999999999998E-4</v>
      </c>
      <c r="T47" s="8">
        <v>1E-4</v>
      </c>
    </row>
    <row r="48" spans="2:20">
      <c r="B48" s="6" t="s">
        <v>265</v>
      </c>
      <c r="C48" s="17">
        <v>1128875</v>
      </c>
      <c r="D48" s="6" t="s">
        <v>177</v>
      </c>
      <c r="E48" s="6"/>
      <c r="F48" s="6">
        <v>1367</v>
      </c>
      <c r="G48" s="6" t="s">
        <v>266</v>
      </c>
      <c r="H48" s="6" t="s">
        <v>257</v>
      </c>
      <c r="I48" s="6" t="s">
        <v>106</v>
      </c>
      <c r="J48" s="6"/>
      <c r="K48" s="17">
        <v>5.07</v>
      </c>
      <c r="L48" s="6" t="s">
        <v>107</v>
      </c>
      <c r="M48" s="18">
        <v>2.8000000000000001E-2</v>
      </c>
      <c r="N48" s="8">
        <v>1.6899999999999998E-2</v>
      </c>
      <c r="O48" s="7">
        <v>758150</v>
      </c>
      <c r="P48" s="7">
        <v>105.97</v>
      </c>
      <c r="Q48" s="7">
        <v>803.41</v>
      </c>
      <c r="R48" s="8">
        <v>3.3999999999999998E-3</v>
      </c>
      <c r="S48" s="8">
        <v>2E-3</v>
      </c>
      <c r="T48" s="8">
        <v>2.0000000000000001E-4</v>
      </c>
    </row>
    <row r="49" spans="2:20">
      <c r="B49" s="6" t="s">
        <v>267</v>
      </c>
      <c r="C49" s="17">
        <v>3230224</v>
      </c>
      <c r="D49" s="6" t="s">
        <v>177</v>
      </c>
      <c r="E49" s="6"/>
      <c r="F49" s="6">
        <v>323</v>
      </c>
      <c r="G49" s="6" t="s">
        <v>240</v>
      </c>
      <c r="H49" s="6" t="s">
        <v>257</v>
      </c>
      <c r="I49" s="6" t="s">
        <v>106</v>
      </c>
      <c r="J49" s="6"/>
      <c r="K49" s="17">
        <v>3.2</v>
      </c>
      <c r="L49" s="6" t="s">
        <v>107</v>
      </c>
      <c r="M49" s="18">
        <v>5.8500000000000003E-2</v>
      </c>
      <c r="N49" s="8">
        <v>1.5100000000000001E-2</v>
      </c>
      <c r="O49" s="7">
        <v>437109.48</v>
      </c>
      <c r="P49" s="7">
        <v>122.89</v>
      </c>
      <c r="Q49" s="7">
        <v>537.16</v>
      </c>
      <c r="R49" s="8">
        <v>2.9999999999999997E-4</v>
      </c>
      <c r="S49" s="8">
        <v>1.2999999999999999E-3</v>
      </c>
      <c r="T49" s="8">
        <v>1E-4</v>
      </c>
    </row>
    <row r="50" spans="2:20">
      <c r="B50" s="6" t="s">
        <v>268</v>
      </c>
      <c r="C50" s="17">
        <v>3230166</v>
      </c>
      <c r="D50" s="6" t="s">
        <v>177</v>
      </c>
      <c r="E50" s="6"/>
      <c r="F50" s="6">
        <v>323</v>
      </c>
      <c r="G50" s="6" t="s">
        <v>240</v>
      </c>
      <c r="H50" s="6" t="s">
        <v>257</v>
      </c>
      <c r="I50" s="6" t="s">
        <v>106</v>
      </c>
      <c r="J50" s="6"/>
      <c r="K50" s="17">
        <v>4.53</v>
      </c>
      <c r="L50" s="6" t="s">
        <v>107</v>
      </c>
      <c r="M50" s="18">
        <v>2.5499999999999998E-2</v>
      </c>
      <c r="N50" s="8">
        <v>1.34E-2</v>
      </c>
      <c r="O50" s="7">
        <v>241068.09</v>
      </c>
      <c r="P50" s="7">
        <v>105.55</v>
      </c>
      <c r="Q50" s="7">
        <v>254.45</v>
      </c>
      <c r="R50" s="8">
        <v>2.9999999999999997E-4</v>
      </c>
      <c r="S50" s="8">
        <v>5.9999999999999995E-4</v>
      </c>
      <c r="T50" s="8">
        <v>1E-4</v>
      </c>
    </row>
    <row r="51" spans="2:20">
      <c r="B51" s="6" t="s">
        <v>269</v>
      </c>
      <c r="C51" s="17">
        <v>3230174</v>
      </c>
      <c r="D51" s="6" t="s">
        <v>177</v>
      </c>
      <c r="E51" s="6"/>
      <c r="F51" s="6">
        <v>323</v>
      </c>
      <c r="G51" s="6" t="s">
        <v>240</v>
      </c>
      <c r="H51" s="6" t="s">
        <v>257</v>
      </c>
      <c r="I51" s="6" t="s">
        <v>106</v>
      </c>
      <c r="J51" s="6"/>
      <c r="K51" s="17">
        <v>3.2</v>
      </c>
      <c r="L51" s="6" t="s">
        <v>107</v>
      </c>
      <c r="M51" s="18">
        <v>2.29E-2</v>
      </c>
      <c r="N51" s="8">
        <v>1.6E-2</v>
      </c>
      <c r="O51" s="7">
        <v>212922.23999999999</v>
      </c>
      <c r="P51" s="7">
        <v>102.25</v>
      </c>
      <c r="Q51" s="7">
        <v>217.71</v>
      </c>
      <c r="R51" s="8">
        <v>4.0000000000000002E-4</v>
      </c>
      <c r="S51" s="8">
        <v>5.0000000000000001E-4</v>
      </c>
      <c r="T51" s="8">
        <v>1E-4</v>
      </c>
    </row>
    <row r="52" spans="2:20">
      <c r="B52" s="6" t="s">
        <v>270</v>
      </c>
      <c r="C52" s="17">
        <v>3230091</v>
      </c>
      <c r="D52" s="6" t="s">
        <v>177</v>
      </c>
      <c r="E52" s="6"/>
      <c r="F52" s="6">
        <v>323</v>
      </c>
      <c r="G52" s="6" t="s">
        <v>240</v>
      </c>
      <c r="H52" s="6" t="s">
        <v>257</v>
      </c>
      <c r="I52" s="6" t="s">
        <v>106</v>
      </c>
      <c r="J52" s="6"/>
      <c r="K52" s="17">
        <v>3.2</v>
      </c>
      <c r="L52" s="6" t="s">
        <v>107</v>
      </c>
      <c r="M52" s="18">
        <v>5.0999999999999997E-2</v>
      </c>
      <c r="N52" s="8">
        <v>1.0699999999999999E-2</v>
      </c>
      <c r="O52" s="7">
        <v>3114558.64</v>
      </c>
      <c r="P52" s="7">
        <v>124.46</v>
      </c>
      <c r="Q52" s="7">
        <v>3876.38</v>
      </c>
      <c r="R52" s="8">
        <v>2.7000000000000001E-3</v>
      </c>
      <c r="S52" s="8">
        <v>9.5999999999999992E-3</v>
      </c>
      <c r="T52" s="8">
        <v>1E-3</v>
      </c>
    </row>
    <row r="53" spans="2:20">
      <c r="B53" s="6" t="s">
        <v>271</v>
      </c>
      <c r="C53" s="17">
        <v>3230125</v>
      </c>
      <c r="D53" s="6" t="s">
        <v>177</v>
      </c>
      <c r="E53" s="6"/>
      <c r="F53" s="6">
        <v>323</v>
      </c>
      <c r="G53" s="6" t="s">
        <v>240</v>
      </c>
      <c r="H53" s="6" t="s">
        <v>257</v>
      </c>
      <c r="I53" s="6" t="s">
        <v>106</v>
      </c>
      <c r="J53" s="6"/>
      <c r="K53" s="17">
        <v>3.51</v>
      </c>
      <c r="L53" s="6" t="s">
        <v>107</v>
      </c>
      <c r="M53" s="18">
        <v>4.9000000000000002E-2</v>
      </c>
      <c r="N53" s="8">
        <v>1.5800000000000002E-2</v>
      </c>
      <c r="O53" s="7">
        <v>526653.93000000005</v>
      </c>
      <c r="P53" s="7">
        <v>115.23</v>
      </c>
      <c r="Q53" s="7">
        <v>606.86</v>
      </c>
      <c r="R53" s="8">
        <v>5.9999999999999995E-4</v>
      </c>
      <c r="S53" s="8">
        <v>1.5E-3</v>
      </c>
      <c r="T53" s="8">
        <v>1E-4</v>
      </c>
    </row>
    <row r="54" spans="2:20">
      <c r="B54" s="6" t="s">
        <v>272</v>
      </c>
      <c r="C54" s="17">
        <v>1120823</v>
      </c>
      <c r="D54" s="6" t="s">
        <v>177</v>
      </c>
      <c r="E54" s="6"/>
      <c r="F54" s="6">
        <v>1239</v>
      </c>
      <c r="G54" s="6" t="s">
        <v>226</v>
      </c>
      <c r="H54" s="6" t="s">
        <v>273</v>
      </c>
      <c r="I54" s="6" t="s">
        <v>243</v>
      </c>
      <c r="J54" s="6"/>
      <c r="K54" s="17">
        <v>0.74</v>
      </c>
      <c r="L54" s="6" t="s">
        <v>107</v>
      </c>
      <c r="M54" s="18">
        <v>3.1E-2</v>
      </c>
      <c r="N54" s="8">
        <v>8.8999999999999999E-3</v>
      </c>
      <c r="O54" s="7">
        <v>87031</v>
      </c>
      <c r="P54" s="7">
        <v>107.88</v>
      </c>
      <c r="Q54" s="7">
        <v>93.89</v>
      </c>
      <c r="R54" s="8">
        <v>8.0000000000000004E-4</v>
      </c>
      <c r="S54" s="8">
        <v>2.0000000000000001E-4</v>
      </c>
      <c r="T54" s="8">
        <v>0</v>
      </c>
    </row>
    <row r="55" spans="2:20">
      <c r="B55" s="6" t="s">
        <v>274</v>
      </c>
      <c r="C55" s="17">
        <v>1124080</v>
      </c>
      <c r="D55" s="6" t="s">
        <v>177</v>
      </c>
      <c r="E55" s="6"/>
      <c r="F55" s="6">
        <v>1239</v>
      </c>
      <c r="G55" s="6" t="s">
        <v>226</v>
      </c>
      <c r="H55" s="6" t="s">
        <v>273</v>
      </c>
      <c r="I55" s="6" t="s">
        <v>243</v>
      </c>
      <c r="J55" s="6"/>
      <c r="K55" s="17">
        <v>3.3</v>
      </c>
      <c r="L55" s="6" t="s">
        <v>107</v>
      </c>
      <c r="M55" s="18">
        <v>4.1500000000000002E-2</v>
      </c>
      <c r="N55" s="8">
        <v>9.7000000000000003E-3</v>
      </c>
      <c r="O55" s="7">
        <v>1117678</v>
      </c>
      <c r="P55" s="7">
        <v>115.68</v>
      </c>
      <c r="Q55" s="7">
        <v>1292.93</v>
      </c>
      <c r="R55" s="8">
        <v>3.7000000000000002E-3</v>
      </c>
      <c r="S55" s="8">
        <v>3.2000000000000002E-3</v>
      </c>
      <c r="T55" s="8">
        <v>2.9999999999999997E-4</v>
      </c>
    </row>
    <row r="56" spans="2:20">
      <c r="B56" s="6" t="s">
        <v>275</v>
      </c>
      <c r="C56" s="17">
        <v>6130173</v>
      </c>
      <c r="D56" s="6" t="s">
        <v>177</v>
      </c>
      <c r="E56" s="6"/>
      <c r="F56" s="6">
        <v>613</v>
      </c>
      <c r="G56" s="6" t="s">
        <v>240</v>
      </c>
      <c r="H56" s="6" t="s">
        <v>273</v>
      </c>
      <c r="I56" s="6" t="s">
        <v>243</v>
      </c>
      <c r="J56" s="6"/>
      <c r="K56" s="17">
        <v>2.13</v>
      </c>
      <c r="L56" s="6" t="s">
        <v>107</v>
      </c>
      <c r="M56" s="18">
        <v>4.4299999999999999E-2</v>
      </c>
      <c r="N56" s="8">
        <v>1.47E-2</v>
      </c>
      <c r="O56" s="7">
        <v>2030265.08</v>
      </c>
      <c r="P56" s="7">
        <v>107.79</v>
      </c>
      <c r="Q56" s="7">
        <v>2188.42</v>
      </c>
      <c r="R56" s="8">
        <v>5.3E-3</v>
      </c>
      <c r="S56" s="8">
        <v>5.4000000000000003E-3</v>
      </c>
      <c r="T56" s="8">
        <v>5.0000000000000001E-4</v>
      </c>
    </row>
    <row r="57" spans="2:20">
      <c r="B57" s="6" t="s">
        <v>276</v>
      </c>
      <c r="C57" s="17">
        <v>6130124</v>
      </c>
      <c r="D57" s="6" t="s">
        <v>177</v>
      </c>
      <c r="E57" s="6"/>
      <c r="F57" s="6">
        <v>613</v>
      </c>
      <c r="G57" s="6" t="s">
        <v>240</v>
      </c>
      <c r="H57" s="6" t="s">
        <v>273</v>
      </c>
      <c r="I57" s="6" t="s">
        <v>243</v>
      </c>
      <c r="J57" s="6"/>
      <c r="K57" s="17">
        <v>0.34</v>
      </c>
      <c r="L57" s="6" t="s">
        <v>107</v>
      </c>
      <c r="M57" s="18">
        <v>4.8000000000000001E-2</v>
      </c>
      <c r="N57" s="8">
        <v>2.93E-2</v>
      </c>
      <c r="O57" s="7">
        <v>1227156.8</v>
      </c>
      <c r="P57" s="7">
        <v>105.2</v>
      </c>
      <c r="Q57" s="7">
        <v>1290.97</v>
      </c>
      <c r="R57" s="8">
        <v>1.5299999999999999E-2</v>
      </c>
      <c r="S57" s="8">
        <v>3.2000000000000002E-3</v>
      </c>
      <c r="T57" s="8">
        <v>2.9999999999999997E-4</v>
      </c>
    </row>
    <row r="58" spans="2:20">
      <c r="B58" s="6" t="s">
        <v>277</v>
      </c>
      <c r="C58" s="17">
        <v>1096270</v>
      </c>
      <c r="D58" s="6" t="s">
        <v>177</v>
      </c>
      <c r="E58" s="6"/>
      <c r="F58" s="6">
        <v>2066</v>
      </c>
      <c r="G58" s="6" t="s">
        <v>278</v>
      </c>
      <c r="H58" s="6" t="s">
        <v>273</v>
      </c>
      <c r="I58" s="6" t="s">
        <v>106</v>
      </c>
      <c r="J58" s="6"/>
      <c r="K58" s="17">
        <v>0.02</v>
      </c>
      <c r="L58" s="6" t="s">
        <v>107</v>
      </c>
      <c r="M58" s="18">
        <v>5.2999999999999999E-2</v>
      </c>
      <c r="N58" s="8">
        <v>1.52E-2</v>
      </c>
      <c r="O58" s="7">
        <v>294135.34999999998</v>
      </c>
      <c r="P58" s="7">
        <v>125.3</v>
      </c>
      <c r="Q58" s="7">
        <v>368.55</v>
      </c>
      <c r="R58" s="8">
        <v>1.6000000000000001E-3</v>
      </c>
      <c r="S58" s="8">
        <v>8.9999999999999998E-4</v>
      </c>
      <c r="T58" s="8">
        <v>1E-4</v>
      </c>
    </row>
    <row r="59" spans="2:20">
      <c r="B59" s="6" t="s">
        <v>279</v>
      </c>
      <c r="C59" s="17">
        <v>1107333</v>
      </c>
      <c r="D59" s="6" t="s">
        <v>177</v>
      </c>
      <c r="E59" s="6"/>
      <c r="F59" s="6">
        <v>2066</v>
      </c>
      <c r="G59" s="6" t="s">
        <v>278</v>
      </c>
      <c r="H59" s="6" t="s">
        <v>273</v>
      </c>
      <c r="I59" s="6" t="s">
        <v>106</v>
      </c>
      <c r="J59" s="6"/>
      <c r="K59" s="17">
        <v>0.51</v>
      </c>
      <c r="L59" s="6" t="s">
        <v>107</v>
      </c>
      <c r="M59" s="18">
        <v>5.1900000000000002E-2</v>
      </c>
      <c r="N59" s="8">
        <v>1.55E-2</v>
      </c>
      <c r="O59" s="7">
        <v>1849619.93</v>
      </c>
      <c r="P59" s="7">
        <v>121.21</v>
      </c>
      <c r="Q59" s="7">
        <v>2241.92</v>
      </c>
      <c r="R59" s="8">
        <v>6.1999999999999998E-3</v>
      </c>
      <c r="S59" s="8">
        <v>5.5999999999999999E-3</v>
      </c>
      <c r="T59" s="8">
        <v>5.9999999999999995E-4</v>
      </c>
    </row>
    <row r="60" spans="2:20">
      <c r="B60" s="6" t="s">
        <v>280</v>
      </c>
      <c r="C60" s="17">
        <v>1118827</v>
      </c>
      <c r="D60" s="6" t="s">
        <v>177</v>
      </c>
      <c r="E60" s="6"/>
      <c r="F60" s="6">
        <v>2095</v>
      </c>
      <c r="G60" s="6" t="s">
        <v>278</v>
      </c>
      <c r="H60" s="6" t="s">
        <v>273</v>
      </c>
      <c r="I60" s="6" t="s">
        <v>106</v>
      </c>
      <c r="J60" s="6"/>
      <c r="K60" s="17">
        <v>1.48</v>
      </c>
      <c r="L60" s="6" t="s">
        <v>107</v>
      </c>
      <c r="M60" s="18">
        <v>3.3500000000000002E-2</v>
      </c>
      <c r="N60" s="8">
        <v>8.5000000000000006E-3</v>
      </c>
      <c r="O60" s="7">
        <v>2933333.48</v>
      </c>
      <c r="P60" s="7">
        <v>111.96</v>
      </c>
      <c r="Q60" s="7">
        <v>3284.16</v>
      </c>
      <c r="R60" s="8">
        <v>7.4999999999999997E-3</v>
      </c>
      <c r="S60" s="8">
        <v>8.0999999999999996E-3</v>
      </c>
      <c r="T60" s="8">
        <v>8.0000000000000004E-4</v>
      </c>
    </row>
    <row r="61" spans="2:20">
      <c r="B61" s="6" t="s">
        <v>281</v>
      </c>
      <c r="C61" s="17">
        <v>1115278</v>
      </c>
      <c r="D61" s="6" t="s">
        <v>177</v>
      </c>
      <c r="E61" s="6"/>
      <c r="F61" s="6">
        <v>1239</v>
      </c>
      <c r="G61" s="6" t="s">
        <v>226</v>
      </c>
      <c r="H61" s="6" t="s">
        <v>282</v>
      </c>
      <c r="I61" s="6" t="s">
        <v>243</v>
      </c>
      <c r="J61" s="6"/>
      <c r="K61" s="17">
        <v>3.4</v>
      </c>
      <c r="L61" s="6" t="s">
        <v>107</v>
      </c>
      <c r="M61" s="18">
        <v>5.2999999999999999E-2</v>
      </c>
      <c r="N61" s="8">
        <v>1.32E-2</v>
      </c>
      <c r="O61" s="7">
        <v>3708577</v>
      </c>
      <c r="P61" s="7">
        <v>123.51</v>
      </c>
      <c r="Q61" s="7">
        <v>4580.46</v>
      </c>
      <c r="R61" s="8">
        <v>1.43E-2</v>
      </c>
      <c r="S61" s="8">
        <v>1.14E-2</v>
      </c>
      <c r="T61" s="8">
        <v>1.1000000000000001E-3</v>
      </c>
    </row>
    <row r="62" spans="2:20">
      <c r="B62" s="6" t="s">
        <v>283</v>
      </c>
      <c r="C62" s="17">
        <v>7150337</v>
      </c>
      <c r="D62" s="6" t="s">
        <v>177</v>
      </c>
      <c r="E62" s="6"/>
      <c r="F62" s="6">
        <v>715</v>
      </c>
      <c r="G62" s="6" t="s">
        <v>240</v>
      </c>
      <c r="H62" s="6" t="s">
        <v>282</v>
      </c>
      <c r="I62" s="6" t="s">
        <v>243</v>
      </c>
      <c r="J62" s="6"/>
      <c r="K62" s="17">
        <v>2.85</v>
      </c>
      <c r="L62" s="6" t="s">
        <v>107</v>
      </c>
      <c r="M62" s="18">
        <v>5.3499999999999999E-2</v>
      </c>
      <c r="N62" s="8">
        <v>1.6500000000000001E-2</v>
      </c>
      <c r="O62" s="7">
        <v>904666.25</v>
      </c>
      <c r="P62" s="7">
        <v>111.38</v>
      </c>
      <c r="Q62" s="7">
        <v>1007.62</v>
      </c>
      <c r="R62" s="8">
        <v>3.0999999999999999E-3</v>
      </c>
      <c r="S62" s="8">
        <v>2.5000000000000001E-3</v>
      </c>
      <c r="T62" s="8">
        <v>2.0000000000000001E-4</v>
      </c>
    </row>
    <row r="63" spans="2:20">
      <c r="B63" s="6" t="s">
        <v>284</v>
      </c>
      <c r="C63" s="17">
        <v>3870078</v>
      </c>
      <c r="D63" s="6" t="s">
        <v>177</v>
      </c>
      <c r="E63" s="6"/>
      <c r="F63" s="6">
        <v>387</v>
      </c>
      <c r="G63" s="6" t="s">
        <v>240</v>
      </c>
      <c r="H63" s="6" t="s">
        <v>282</v>
      </c>
      <c r="I63" s="6" t="s">
        <v>243</v>
      </c>
      <c r="J63" s="6"/>
      <c r="K63" s="17">
        <v>1.01</v>
      </c>
      <c r="L63" s="6" t="s">
        <v>107</v>
      </c>
      <c r="M63" s="18">
        <v>4.8000000000000001E-2</v>
      </c>
      <c r="N63" s="8">
        <v>1.32E-2</v>
      </c>
      <c r="O63" s="7">
        <v>302774.2</v>
      </c>
      <c r="P63" s="7">
        <v>122.27</v>
      </c>
      <c r="Q63" s="7">
        <v>370.2</v>
      </c>
      <c r="R63" s="8">
        <v>8.0000000000000002E-3</v>
      </c>
      <c r="S63" s="8">
        <v>8.9999999999999998E-4</v>
      </c>
      <c r="T63" s="8">
        <v>1E-4</v>
      </c>
    </row>
    <row r="64" spans="2:20">
      <c r="B64" s="6" t="s">
        <v>285</v>
      </c>
      <c r="C64" s="17">
        <v>3870094</v>
      </c>
      <c r="D64" s="6" t="s">
        <v>177</v>
      </c>
      <c r="E64" s="6"/>
      <c r="F64" s="6">
        <v>387</v>
      </c>
      <c r="G64" s="6" t="s">
        <v>240</v>
      </c>
      <c r="H64" s="6" t="s">
        <v>282</v>
      </c>
      <c r="I64" s="6" t="s">
        <v>243</v>
      </c>
      <c r="J64" s="6"/>
      <c r="K64" s="17">
        <v>1.98</v>
      </c>
      <c r="L64" s="6" t="s">
        <v>107</v>
      </c>
      <c r="M64" s="18">
        <v>4.8000000000000001E-2</v>
      </c>
      <c r="N64" s="8">
        <v>1.7299999999999999E-2</v>
      </c>
      <c r="O64" s="7">
        <v>1020889</v>
      </c>
      <c r="P64" s="7">
        <v>109.38</v>
      </c>
      <c r="Q64" s="7">
        <v>1116.6500000000001</v>
      </c>
      <c r="R64" s="8">
        <v>2.3999999999999998E-3</v>
      </c>
      <c r="S64" s="8">
        <v>2.8E-3</v>
      </c>
      <c r="T64" s="8">
        <v>2.9999999999999997E-4</v>
      </c>
    </row>
    <row r="65" spans="2:20">
      <c r="B65" s="6" t="s">
        <v>286</v>
      </c>
      <c r="C65" s="17">
        <v>1126093</v>
      </c>
      <c r="D65" s="6" t="s">
        <v>177</v>
      </c>
      <c r="E65" s="6"/>
      <c r="F65" s="6">
        <v>1338</v>
      </c>
      <c r="G65" s="6" t="s">
        <v>240</v>
      </c>
      <c r="H65" s="6" t="s">
        <v>282</v>
      </c>
      <c r="I65" s="6" t="s">
        <v>243</v>
      </c>
      <c r="J65" s="6"/>
      <c r="K65" s="17">
        <v>1.47</v>
      </c>
      <c r="L65" s="6" t="s">
        <v>107</v>
      </c>
      <c r="M65" s="18">
        <v>4.7E-2</v>
      </c>
      <c r="N65" s="8">
        <v>1.6899999999999998E-2</v>
      </c>
      <c r="O65" s="7">
        <v>12694.16</v>
      </c>
      <c r="P65" s="7">
        <v>107.76</v>
      </c>
      <c r="Q65" s="7">
        <v>13.68</v>
      </c>
      <c r="R65" s="8">
        <v>1E-4</v>
      </c>
      <c r="S65" s="8">
        <v>0</v>
      </c>
      <c r="T65" s="8">
        <v>0</v>
      </c>
    </row>
    <row r="66" spans="2:20">
      <c r="B66" s="6" t="s">
        <v>287</v>
      </c>
      <c r="C66" s="17">
        <v>2510139</v>
      </c>
      <c r="D66" s="6" t="s">
        <v>177</v>
      </c>
      <c r="E66" s="6"/>
      <c r="F66" s="6">
        <v>251</v>
      </c>
      <c r="G66" s="6" t="s">
        <v>240</v>
      </c>
      <c r="H66" s="6" t="s">
        <v>282</v>
      </c>
      <c r="I66" s="6" t="s">
        <v>106</v>
      </c>
      <c r="J66" s="6"/>
      <c r="K66" s="17">
        <v>2.42</v>
      </c>
      <c r="L66" s="6" t="s">
        <v>107</v>
      </c>
      <c r="M66" s="18">
        <v>4.2500000000000003E-2</v>
      </c>
      <c r="N66" s="8">
        <v>1.14E-2</v>
      </c>
      <c r="O66" s="7">
        <v>5734567.7300000004</v>
      </c>
      <c r="P66" s="7">
        <v>114.43</v>
      </c>
      <c r="Q66" s="7">
        <v>6562.07</v>
      </c>
      <c r="R66" s="8">
        <v>2.4799999999999999E-2</v>
      </c>
      <c r="S66" s="8">
        <v>1.6299999999999999E-2</v>
      </c>
      <c r="T66" s="8">
        <v>1.6000000000000001E-3</v>
      </c>
    </row>
    <row r="67" spans="2:20">
      <c r="B67" s="6" t="s">
        <v>288</v>
      </c>
      <c r="C67" s="17">
        <v>4110094</v>
      </c>
      <c r="D67" s="6" t="s">
        <v>177</v>
      </c>
      <c r="E67" s="6"/>
      <c r="F67" s="6">
        <v>411</v>
      </c>
      <c r="G67" s="6" t="s">
        <v>240</v>
      </c>
      <c r="H67" s="6" t="s">
        <v>282</v>
      </c>
      <c r="I67" s="6" t="s">
        <v>243</v>
      </c>
      <c r="J67" s="6"/>
      <c r="K67" s="17">
        <v>2.4</v>
      </c>
      <c r="L67" s="6" t="s">
        <v>107</v>
      </c>
      <c r="M67" s="18">
        <v>4.5999999999999999E-2</v>
      </c>
      <c r="N67" s="8">
        <v>1.8599999999999998E-2</v>
      </c>
      <c r="O67" s="7">
        <v>250514.28</v>
      </c>
      <c r="P67" s="7">
        <v>129.58000000000001</v>
      </c>
      <c r="Q67" s="7">
        <v>324.62</v>
      </c>
      <c r="R67" s="8">
        <v>5.0000000000000001E-4</v>
      </c>
      <c r="S67" s="8">
        <v>8.0000000000000004E-4</v>
      </c>
      <c r="T67" s="8">
        <v>1E-4</v>
      </c>
    </row>
    <row r="68" spans="2:20">
      <c r="B68" s="6" t="s">
        <v>289</v>
      </c>
      <c r="C68" s="17">
        <v>5760160</v>
      </c>
      <c r="D68" s="6" t="s">
        <v>177</v>
      </c>
      <c r="E68" s="6"/>
      <c r="F68" s="6">
        <v>576</v>
      </c>
      <c r="G68" s="6" t="s">
        <v>290</v>
      </c>
      <c r="H68" s="6" t="s">
        <v>282</v>
      </c>
      <c r="I68" s="6" t="s">
        <v>106</v>
      </c>
      <c r="J68" s="6"/>
      <c r="K68" s="17">
        <v>2.09</v>
      </c>
      <c r="L68" s="6" t="s">
        <v>107</v>
      </c>
      <c r="M68" s="18">
        <v>4.7E-2</v>
      </c>
      <c r="N68" s="8">
        <v>2.1700000000000001E-2</v>
      </c>
      <c r="O68" s="7">
        <v>5272991</v>
      </c>
      <c r="P68" s="7">
        <v>128.31</v>
      </c>
      <c r="Q68" s="7">
        <v>6765.77</v>
      </c>
      <c r="R68" s="8">
        <v>2.0999999999999999E-3</v>
      </c>
      <c r="S68" s="8">
        <v>1.6799999999999999E-2</v>
      </c>
      <c r="T68" s="8">
        <v>1.6999999999999999E-3</v>
      </c>
    </row>
    <row r="69" spans="2:20">
      <c r="B69" s="6" t="s">
        <v>291</v>
      </c>
      <c r="C69" s="17">
        <v>7430069</v>
      </c>
      <c r="D69" s="6" t="s">
        <v>177</v>
      </c>
      <c r="E69" s="6"/>
      <c r="F69" s="6">
        <v>743</v>
      </c>
      <c r="G69" s="6" t="s">
        <v>240</v>
      </c>
      <c r="H69" s="6" t="s">
        <v>282</v>
      </c>
      <c r="I69" s="6" t="s">
        <v>106</v>
      </c>
      <c r="J69" s="6"/>
      <c r="K69" s="17">
        <v>2.41</v>
      </c>
      <c r="L69" s="6" t="s">
        <v>107</v>
      </c>
      <c r="M69" s="18">
        <v>5.3999999999999999E-2</v>
      </c>
      <c r="N69" s="8">
        <v>1.2500000000000001E-2</v>
      </c>
      <c r="O69" s="7">
        <v>574831.09</v>
      </c>
      <c r="P69" s="7">
        <v>131.09</v>
      </c>
      <c r="Q69" s="7">
        <v>753.55</v>
      </c>
      <c r="R69" s="8">
        <v>2.8E-3</v>
      </c>
      <c r="S69" s="8">
        <v>1.9E-3</v>
      </c>
      <c r="T69" s="8">
        <v>2.0000000000000001E-4</v>
      </c>
    </row>
    <row r="70" spans="2:20">
      <c r="B70" s="6" t="s">
        <v>292</v>
      </c>
      <c r="C70" s="17">
        <v>6990139</v>
      </c>
      <c r="D70" s="6" t="s">
        <v>177</v>
      </c>
      <c r="E70" s="6"/>
      <c r="F70" s="6">
        <v>699</v>
      </c>
      <c r="G70" s="6" t="s">
        <v>240</v>
      </c>
      <c r="H70" s="6" t="s">
        <v>282</v>
      </c>
      <c r="I70" s="6" t="s">
        <v>106</v>
      </c>
      <c r="J70" s="6"/>
      <c r="K70" s="17">
        <v>0.9</v>
      </c>
      <c r="L70" s="6" t="s">
        <v>107</v>
      </c>
      <c r="M70" s="18">
        <v>0.05</v>
      </c>
      <c r="N70" s="8">
        <v>5.1000000000000004E-3</v>
      </c>
      <c r="O70" s="7">
        <v>1140897.6100000001</v>
      </c>
      <c r="P70" s="7">
        <v>124.28</v>
      </c>
      <c r="Q70" s="7">
        <v>1417.91</v>
      </c>
      <c r="R70" s="8">
        <v>4.1000000000000003E-3</v>
      </c>
      <c r="S70" s="8">
        <v>3.5000000000000001E-3</v>
      </c>
      <c r="T70" s="8">
        <v>4.0000000000000002E-4</v>
      </c>
    </row>
    <row r="71" spans="2:20">
      <c r="B71" s="6" t="s">
        <v>293</v>
      </c>
      <c r="C71" s="17">
        <v>4590097</v>
      </c>
      <c r="D71" s="6" t="s">
        <v>177</v>
      </c>
      <c r="E71" s="6"/>
      <c r="F71" s="6">
        <v>459</v>
      </c>
      <c r="G71" s="6" t="s">
        <v>294</v>
      </c>
      <c r="H71" s="6" t="s">
        <v>282</v>
      </c>
      <c r="I71" s="6" t="s">
        <v>106</v>
      </c>
      <c r="J71" s="6"/>
      <c r="K71" s="17">
        <v>0.22</v>
      </c>
      <c r="L71" s="6" t="s">
        <v>107</v>
      </c>
      <c r="M71" s="18">
        <v>5.1499999999999997E-2</v>
      </c>
      <c r="N71" s="8">
        <v>4.1500000000000002E-2</v>
      </c>
      <c r="O71" s="7">
        <v>454717.84</v>
      </c>
      <c r="P71" s="7">
        <v>121.88</v>
      </c>
      <c r="Q71" s="7">
        <v>554.21</v>
      </c>
      <c r="R71" s="8">
        <v>5.8999999999999999E-3</v>
      </c>
      <c r="S71" s="8">
        <v>1.4E-3</v>
      </c>
      <c r="T71" s="8">
        <v>1E-4</v>
      </c>
    </row>
    <row r="72" spans="2:20">
      <c r="B72" s="6" t="s">
        <v>295</v>
      </c>
      <c r="C72" s="17">
        <v>1410224</v>
      </c>
      <c r="D72" s="6" t="s">
        <v>177</v>
      </c>
      <c r="E72" s="6"/>
      <c r="F72" s="6">
        <v>141</v>
      </c>
      <c r="G72" s="6" t="s">
        <v>294</v>
      </c>
      <c r="H72" s="6" t="s">
        <v>282</v>
      </c>
      <c r="I72" s="6" t="s">
        <v>106</v>
      </c>
      <c r="J72" s="6"/>
      <c r="K72" s="17">
        <v>0.63</v>
      </c>
      <c r="L72" s="6" t="s">
        <v>107</v>
      </c>
      <c r="M72" s="18">
        <v>2.3E-2</v>
      </c>
      <c r="N72" s="8">
        <v>1.49E-2</v>
      </c>
      <c r="O72" s="7">
        <v>16308.53</v>
      </c>
      <c r="P72" s="7">
        <v>104.78</v>
      </c>
      <c r="Q72" s="7">
        <v>17.09</v>
      </c>
      <c r="R72" s="8">
        <v>1E-4</v>
      </c>
      <c r="S72" s="8">
        <v>0</v>
      </c>
      <c r="T72" s="8">
        <v>0</v>
      </c>
    </row>
    <row r="73" spans="2:20">
      <c r="B73" s="6" t="s">
        <v>296</v>
      </c>
      <c r="C73" s="17">
        <v>1820141</v>
      </c>
      <c r="D73" s="6" t="s">
        <v>177</v>
      </c>
      <c r="E73" s="6"/>
      <c r="F73" s="6">
        <v>182</v>
      </c>
      <c r="G73" s="6" t="s">
        <v>240</v>
      </c>
      <c r="H73" s="6" t="s">
        <v>297</v>
      </c>
      <c r="I73" s="6" t="s">
        <v>243</v>
      </c>
      <c r="J73" s="6"/>
      <c r="K73" s="17">
        <v>0.34</v>
      </c>
      <c r="L73" s="6" t="s">
        <v>107</v>
      </c>
      <c r="M73" s="18">
        <v>6.0999999999999999E-2</v>
      </c>
      <c r="N73" s="8">
        <v>2.9000000000000001E-2</v>
      </c>
      <c r="O73" s="7">
        <v>496804.25</v>
      </c>
      <c r="P73" s="7">
        <v>110.18</v>
      </c>
      <c r="Q73" s="7">
        <v>547.38</v>
      </c>
      <c r="R73" s="8">
        <v>9.9000000000000008E-3</v>
      </c>
      <c r="S73" s="8">
        <v>1.4E-3</v>
      </c>
      <c r="T73" s="8">
        <v>1E-4</v>
      </c>
    </row>
    <row r="74" spans="2:20">
      <c r="B74" s="6" t="s">
        <v>298</v>
      </c>
      <c r="C74" s="17">
        <v>1120880</v>
      </c>
      <c r="D74" s="6" t="s">
        <v>177</v>
      </c>
      <c r="E74" s="6"/>
      <c r="F74" s="6">
        <v>2156</v>
      </c>
      <c r="G74" s="6" t="s">
        <v>278</v>
      </c>
      <c r="H74" s="6" t="s">
        <v>297</v>
      </c>
      <c r="I74" s="6" t="s">
        <v>243</v>
      </c>
      <c r="J74" s="6"/>
      <c r="K74" s="17">
        <v>1.17</v>
      </c>
      <c r="L74" s="6" t="s">
        <v>107</v>
      </c>
      <c r="M74" s="18">
        <v>4.4499999999999998E-2</v>
      </c>
      <c r="N74" s="8">
        <v>1.8599999999999998E-2</v>
      </c>
      <c r="O74" s="7">
        <v>88243.5</v>
      </c>
      <c r="P74" s="7">
        <v>109.96</v>
      </c>
      <c r="Q74" s="7">
        <v>97.03</v>
      </c>
      <c r="R74" s="8">
        <v>2.0000000000000001E-4</v>
      </c>
      <c r="S74" s="8">
        <v>2.0000000000000001E-4</v>
      </c>
      <c r="T74" s="8">
        <v>0</v>
      </c>
    </row>
    <row r="75" spans="2:20">
      <c r="B75" s="6" t="s">
        <v>299</v>
      </c>
      <c r="C75" s="17">
        <v>1127588</v>
      </c>
      <c r="D75" s="6" t="s">
        <v>177</v>
      </c>
      <c r="E75" s="6"/>
      <c r="F75" s="6">
        <v>1382</v>
      </c>
      <c r="G75" s="6" t="s">
        <v>294</v>
      </c>
      <c r="H75" s="6" t="s">
        <v>297</v>
      </c>
      <c r="I75" s="6" t="s">
        <v>243</v>
      </c>
      <c r="J75" s="6"/>
      <c r="K75" s="17">
        <v>1.1299999999999999</v>
      </c>
      <c r="L75" s="6" t="s">
        <v>107</v>
      </c>
      <c r="M75" s="18">
        <v>4.2000000000000003E-2</v>
      </c>
      <c r="N75" s="8">
        <v>2.3E-2</v>
      </c>
      <c r="O75" s="7">
        <v>2800104.04</v>
      </c>
      <c r="P75" s="7">
        <v>103.49</v>
      </c>
      <c r="Q75" s="7">
        <v>2897.83</v>
      </c>
      <c r="R75" s="8">
        <v>6.1999999999999998E-3</v>
      </c>
      <c r="S75" s="8">
        <v>7.1999999999999998E-3</v>
      </c>
      <c r="T75" s="8">
        <v>6.9999999999999999E-4</v>
      </c>
    </row>
    <row r="76" spans="2:20">
      <c r="B76" s="6" t="s">
        <v>300</v>
      </c>
      <c r="C76" s="17">
        <v>1123884</v>
      </c>
      <c r="D76" s="6" t="s">
        <v>177</v>
      </c>
      <c r="E76" s="6"/>
      <c r="F76" s="6">
        <v>1448</v>
      </c>
      <c r="G76" s="6" t="s">
        <v>240</v>
      </c>
      <c r="H76" s="6" t="s">
        <v>297</v>
      </c>
      <c r="I76" s="6" t="s">
        <v>243</v>
      </c>
      <c r="J76" s="6"/>
      <c r="K76" s="17">
        <v>2.39</v>
      </c>
      <c r="L76" s="6" t="s">
        <v>107</v>
      </c>
      <c r="M76" s="18">
        <v>5.5E-2</v>
      </c>
      <c r="N76" s="8">
        <v>1.8700000000000001E-2</v>
      </c>
      <c r="O76" s="7">
        <v>322955.7</v>
      </c>
      <c r="P76" s="7">
        <v>111.99</v>
      </c>
      <c r="Q76" s="7">
        <v>361.68</v>
      </c>
      <c r="R76" s="8">
        <v>7.3000000000000001E-3</v>
      </c>
      <c r="S76" s="8">
        <v>8.9999999999999998E-4</v>
      </c>
      <c r="T76" s="8">
        <v>1E-4</v>
      </c>
    </row>
    <row r="77" spans="2:20">
      <c r="B77" s="6" t="s">
        <v>301</v>
      </c>
      <c r="C77" s="17">
        <v>1104330</v>
      </c>
      <c r="D77" s="6" t="s">
        <v>177</v>
      </c>
      <c r="E77" s="6"/>
      <c r="F77" s="6">
        <v>1448</v>
      </c>
      <c r="G77" s="6" t="s">
        <v>240</v>
      </c>
      <c r="H77" s="6" t="s">
        <v>297</v>
      </c>
      <c r="I77" s="6" t="s">
        <v>243</v>
      </c>
      <c r="J77" s="6"/>
      <c r="K77" s="17">
        <v>1.86</v>
      </c>
      <c r="L77" s="6" t="s">
        <v>107</v>
      </c>
      <c r="M77" s="18">
        <v>4.8500000000000001E-2</v>
      </c>
      <c r="N77" s="8">
        <v>1.8499999999999999E-2</v>
      </c>
      <c r="O77" s="7">
        <v>3177064.08</v>
      </c>
      <c r="P77" s="7">
        <v>126.84</v>
      </c>
      <c r="Q77" s="7">
        <v>4029.79</v>
      </c>
      <c r="R77" s="8">
        <v>1.17E-2</v>
      </c>
      <c r="S77" s="8">
        <v>0.01</v>
      </c>
      <c r="T77" s="8">
        <v>1E-3</v>
      </c>
    </row>
    <row r="78" spans="2:20">
      <c r="B78" s="6" t="s">
        <v>302</v>
      </c>
      <c r="C78" s="17">
        <v>1118587</v>
      </c>
      <c r="D78" s="6" t="s">
        <v>177</v>
      </c>
      <c r="E78" s="6"/>
      <c r="F78" s="6">
        <v>1513</v>
      </c>
      <c r="G78" s="6" t="s">
        <v>240</v>
      </c>
      <c r="H78" s="6" t="s">
        <v>297</v>
      </c>
      <c r="I78" s="6" t="s">
        <v>106</v>
      </c>
      <c r="J78" s="6"/>
      <c r="K78" s="17">
        <v>1.39</v>
      </c>
      <c r="L78" s="6" t="s">
        <v>107</v>
      </c>
      <c r="M78" s="18">
        <v>6.4000000000000001E-2</v>
      </c>
      <c r="N78" s="8">
        <v>3.15E-2</v>
      </c>
      <c r="O78" s="7">
        <v>54378.080000000002</v>
      </c>
      <c r="P78" s="7">
        <v>113.41</v>
      </c>
      <c r="Q78" s="7">
        <v>61.67</v>
      </c>
      <c r="R78" s="8">
        <v>5.0000000000000001E-4</v>
      </c>
      <c r="S78" s="8">
        <v>2.0000000000000001E-4</v>
      </c>
      <c r="T78" s="8">
        <v>0</v>
      </c>
    </row>
    <row r="79" spans="2:20">
      <c r="B79" s="6" t="s">
        <v>303</v>
      </c>
      <c r="C79" s="17">
        <v>1132059</v>
      </c>
      <c r="D79" s="6" t="s">
        <v>177</v>
      </c>
      <c r="E79" s="6"/>
      <c r="F79" s="6">
        <v>1513</v>
      </c>
      <c r="G79" s="6" t="s">
        <v>240</v>
      </c>
      <c r="H79" s="6" t="s">
        <v>297</v>
      </c>
      <c r="I79" s="6" t="s">
        <v>106</v>
      </c>
      <c r="J79" s="6"/>
      <c r="K79" s="17">
        <v>3.57</v>
      </c>
      <c r="L79" s="6" t="s">
        <v>107</v>
      </c>
      <c r="M79" s="18">
        <v>2.5000000000000001E-2</v>
      </c>
      <c r="N79" s="8">
        <v>4.6399999999999997E-2</v>
      </c>
      <c r="O79" s="7">
        <v>1206968</v>
      </c>
      <c r="P79" s="7">
        <v>93.26</v>
      </c>
      <c r="Q79" s="7">
        <v>1125.6199999999999</v>
      </c>
      <c r="R79" s="8">
        <v>6.6E-3</v>
      </c>
      <c r="S79" s="8">
        <v>2.8E-3</v>
      </c>
      <c r="T79" s="8">
        <v>2.9999999999999997E-4</v>
      </c>
    </row>
    <row r="80" spans="2:20">
      <c r="B80" s="6" t="s">
        <v>304</v>
      </c>
      <c r="C80" s="17">
        <v>1103738</v>
      </c>
      <c r="D80" s="6" t="s">
        <v>177</v>
      </c>
      <c r="E80" s="6"/>
      <c r="F80" s="6">
        <v>1248</v>
      </c>
      <c r="G80" s="6" t="s">
        <v>226</v>
      </c>
      <c r="H80" s="6" t="s">
        <v>297</v>
      </c>
      <c r="I80" s="6" t="s">
        <v>106</v>
      </c>
      <c r="J80" s="6"/>
      <c r="K80" s="17">
        <v>0.36</v>
      </c>
      <c r="L80" s="6" t="s">
        <v>107</v>
      </c>
      <c r="M80" s="18">
        <v>4.1000000000000002E-2</v>
      </c>
      <c r="N80" s="8">
        <v>2.8500000000000001E-2</v>
      </c>
      <c r="O80" s="7">
        <v>98399.679999999993</v>
      </c>
      <c r="P80" s="7">
        <v>123.32</v>
      </c>
      <c r="Q80" s="7">
        <v>121.35</v>
      </c>
      <c r="R80" s="8">
        <v>2E-3</v>
      </c>
      <c r="S80" s="8">
        <v>2.9999999999999997E-4</v>
      </c>
      <c r="T80" s="8">
        <v>0</v>
      </c>
    </row>
    <row r="81" spans="2:20">
      <c r="B81" s="6" t="s">
        <v>305</v>
      </c>
      <c r="C81" s="17">
        <v>6120117</v>
      </c>
      <c r="D81" s="6" t="s">
        <v>177</v>
      </c>
      <c r="E81" s="6"/>
      <c r="F81" s="6">
        <v>612</v>
      </c>
      <c r="G81" s="6" t="s">
        <v>240</v>
      </c>
      <c r="H81" s="6" t="s">
        <v>306</v>
      </c>
      <c r="I81" s="6" t="s">
        <v>106</v>
      </c>
      <c r="J81" s="6"/>
      <c r="K81" s="17">
        <v>0.44</v>
      </c>
      <c r="L81" s="6" t="s">
        <v>107</v>
      </c>
      <c r="M81" s="18">
        <v>5.2499999999999998E-2</v>
      </c>
      <c r="N81" s="8">
        <v>1.32E-2</v>
      </c>
      <c r="O81" s="7">
        <v>964890.25</v>
      </c>
      <c r="P81" s="7">
        <v>123.53</v>
      </c>
      <c r="Q81" s="7">
        <v>1191.93</v>
      </c>
      <c r="R81" s="8">
        <v>1.41E-2</v>
      </c>
      <c r="S81" s="8">
        <v>3.0000000000000001E-3</v>
      </c>
      <c r="T81" s="8">
        <v>2.9999999999999997E-4</v>
      </c>
    </row>
    <row r="82" spans="2:20">
      <c r="B82" s="6" t="s">
        <v>307</v>
      </c>
      <c r="C82" s="17">
        <v>6120125</v>
      </c>
      <c r="D82" s="6" t="s">
        <v>177</v>
      </c>
      <c r="E82" s="6"/>
      <c r="F82" s="6">
        <v>612</v>
      </c>
      <c r="G82" s="6" t="s">
        <v>290</v>
      </c>
      <c r="H82" s="6" t="s">
        <v>306</v>
      </c>
      <c r="I82" s="6" t="s">
        <v>106</v>
      </c>
      <c r="J82" s="6"/>
      <c r="K82" s="17">
        <v>0.83</v>
      </c>
      <c r="L82" s="6" t="s">
        <v>107</v>
      </c>
      <c r="M82" s="18">
        <v>5.2999999999999999E-2</v>
      </c>
      <c r="N82" s="8">
        <v>1.78E-2</v>
      </c>
      <c r="O82" s="7">
        <v>454393</v>
      </c>
      <c r="P82" s="7">
        <v>124.16</v>
      </c>
      <c r="Q82" s="7">
        <v>564.16999999999996</v>
      </c>
      <c r="R82" s="8">
        <v>4.4999999999999997E-3</v>
      </c>
      <c r="S82" s="8">
        <v>1.4E-3</v>
      </c>
      <c r="T82" s="8">
        <v>1E-4</v>
      </c>
    </row>
    <row r="83" spans="2:20">
      <c r="B83" s="6" t="s">
        <v>308</v>
      </c>
      <c r="C83" s="17">
        <v>1129436</v>
      </c>
      <c r="D83" s="6" t="s">
        <v>177</v>
      </c>
      <c r="E83" s="6"/>
      <c r="F83" s="6">
        <v>1496</v>
      </c>
      <c r="G83" s="6" t="s">
        <v>240</v>
      </c>
      <c r="H83" s="6" t="s">
        <v>306</v>
      </c>
      <c r="I83" s="6" t="s">
        <v>243</v>
      </c>
      <c r="J83" s="6"/>
      <c r="K83" s="17">
        <v>1.98</v>
      </c>
      <c r="L83" s="6" t="s">
        <v>107</v>
      </c>
      <c r="M83" s="18">
        <v>4.9000000000000002E-2</v>
      </c>
      <c r="N83" s="8">
        <v>2.1100000000000001E-2</v>
      </c>
      <c r="O83" s="7">
        <v>330128</v>
      </c>
      <c r="P83" s="7">
        <v>107.68</v>
      </c>
      <c r="Q83" s="7">
        <v>355.48</v>
      </c>
      <c r="R83" s="8">
        <v>1.8E-3</v>
      </c>
      <c r="S83" s="8">
        <v>8.9999999999999998E-4</v>
      </c>
      <c r="T83" s="8">
        <v>1E-4</v>
      </c>
    </row>
    <row r="84" spans="2:20">
      <c r="B84" s="6" t="s">
        <v>309</v>
      </c>
      <c r="C84" s="17">
        <v>4730123</v>
      </c>
      <c r="D84" s="6" t="s">
        <v>177</v>
      </c>
      <c r="E84" s="6"/>
      <c r="F84" s="6">
        <v>473</v>
      </c>
      <c r="G84" s="6" t="s">
        <v>240</v>
      </c>
      <c r="H84" s="6" t="s">
        <v>310</v>
      </c>
      <c r="I84" s="6" t="s">
        <v>243</v>
      </c>
      <c r="J84" s="6"/>
      <c r="K84" s="17">
        <v>1.58</v>
      </c>
      <c r="L84" s="6" t="s">
        <v>107</v>
      </c>
      <c r="M84" s="18">
        <v>7.5499999999999998E-2</v>
      </c>
      <c r="N84" s="8">
        <v>5.8099999999999999E-2</v>
      </c>
      <c r="O84" s="7">
        <v>778475.9</v>
      </c>
      <c r="P84" s="7">
        <v>110.26</v>
      </c>
      <c r="Q84" s="7">
        <v>858.35</v>
      </c>
      <c r="R84" s="8">
        <v>6.3E-3</v>
      </c>
      <c r="S84" s="8">
        <v>2.0999999999999999E-3</v>
      </c>
      <c r="T84" s="8">
        <v>2.0000000000000001E-4</v>
      </c>
    </row>
    <row r="85" spans="2:20">
      <c r="B85" s="6" t="s">
        <v>311</v>
      </c>
      <c r="C85" s="17">
        <v>6110365</v>
      </c>
      <c r="D85" s="6" t="s">
        <v>177</v>
      </c>
      <c r="E85" s="6"/>
      <c r="F85" s="6">
        <v>611</v>
      </c>
      <c r="G85" s="6" t="s">
        <v>240</v>
      </c>
      <c r="H85" s="6" t="s">
        <v>312</v>
      </c>
      <c r="I85" s="6" t="s">
        <v>243</v>
      </c>
      <c r="J85" s="6"/>
      <c r="K85" s="17">
        <v>3.2</v>
      </c>
      <c r="L85" s="6" t="s">
        <v>107</v>
      </c>
      <c r="M85" s="18">
        <v>0.06</v>
      </c>
      <c r="N85" s="8">
        <v>0.22020000000000001</v>
      </c>
      <c r="O85" s="7">
        <v>868655.97</v>
      </c>
      <c r="P85" s="7">
        <v>73.05</v>
      </c>
      <c r="Q85" s="7">
        <v>634.54999999999995</v>
      </c>
      <c r="R85" s="8">
        <v>6.9999999999999999E-4</v>
      </c>
      <c r="S85" s="8">
        <v>1.6000000000000001E-3</v>
      </c>
      <c r="T85" s="8">
        <v>2.0000000000000001E-4</v>
      </c>
    </row>
    <row r="86" spans="2:20">
      <c r="B86" s="13" t="s">
        <v>313</v>
      </c>
      <c r="C86" s="14"/>
      <c r="D86" s="13"/>
      <c r="E86" s="13"/>
      <c r="F86" s="13"/>
      <c r="G86" s="13"/>
      <c r="H86" s="13"/>
      <c r="I86" s="13"/>
      <c r="J86" s="13"/>
      <c r="K86" s="14">
        <v>2.91</v>
      </c>
      <c r="L86" s="13"/>
      <c r="N86" s="16">
        <v>1.9900000000000001E-2</v>
      </c>
      <c r="O86" s="15">
        <v>30223181.030000001</v>
      </c>
      <c r="Q86" s="15">
        <v>38523.089999999997</v>
      </c>
      <c r="S86" s="16">
        <v>9.5500000000000002E-2</v>
      </c>
      <c r="T86" s="16">
        <v>9.4999999999999998E-3</v>
      </c>
    </row>
    <row r="87" spans="2:20">
      <c r="B87" s="6" t="s">
        <v>314</v>
      </c>
      <c r="C87" s="17">
        <v>1940485</v>
      </c>
      <c r="D87" s="6" t="s">
        <v>177</v>
      </c>
      <c r="E87" s="6"/>
      <c r="F87" s="6">
        <v>194</v>
      </c>
      <c r="G87" s="6" t="s">
        <v>226</v>
      </c>
      <c r="H87" s="6" t="s">
        <v>105</v>
      </c>
      <c r="I87" s="6" t="s">
        <v>106</v>
      </c>
      <c r="J87" s="6"/>
      <c r="K87" s="17">
        <v>1.39</v>
      </c>
      <c r="L87" s="6" t="s">
        <v>107</v>
      </c>
      <c r="M87" s="18">
        <v>5.8999999999999997E-2</v>
      </c>
      <c r="N87" s="8">
        <v>7.7999999999999996E-3</v>
      </c>
      <c r="O87" s="7">
        <v>944381</v>
      </c>
      <c r="P87" s="7">
        <v>107.68</v>
      </c>
      <c r="Q87" s="7">
        <v>1016.91</v>
      </c>
      <c r="R87" s="8">
        <v>5.9999999999999995E-4</v>
      </c>
      <c r="S87" s="8">
        <v>2.5000000000000001E-3</v>
      </c>
      <c r="T87" s="8">
        <v>2.9999999999999997E-4</v>
      </c>
    </row>
    <row r="88" spans="2:20">
      <c r="B88" s="6" t="s">
        <v>315</v>
      </c>
      <c r="C88" s="17">
        <v>6040281</v>
      </c>
      <c r="D88" s="6" t="s">
        <v>177</v>
      </c>
      <c r="E88" s="6"/>
      <c r="F88" s="6">
        <v>604</v>
      </c>
      <c r="G88" s="6" t="s">
        <v>226</v>
      </c>
      <c r="H88" s="6" t="s">
        <v>235</v>
      </c>
      <c r="I88" s="6" t="s">
        <v>106</v>
      </c>
      <c r="J88" s="6"/>
      <c r="K88" s="17">
        <v>0.7</v>
      </c>
      <c r="L88" s="6" t="s">
        <v>107</v>
      </c>
      <c r="M88" s="18">
        <v>5.3999999999999999E-2</v>
      </c>
      <c r="N88" s="8">
        <v>2.7000000000000001E-3</v>
      </c>
      <c r="O88" s="7">
        <v>5094083</v>
      </c>
      <c r="P88" s="7">
        <v>105.2</v>
      </c>
      <c r="Q88" s="7">
        <v>5358.98</v>
      </c>
      <c r="R88" s="8">
        <v>2.3E-3</v>
      </c>
      <c r="S88" s="8">
        <v>1.3299999999999999E-2</v>
      </c>
      <c r="T88" s="8">
        <v>1.2999999999999999E-3</v>
      </c>
    </row>
    <row r="89" spans="2:20">
      <c r="B89" s="6" t="s">
        <v>316</v>
      </c>
      <c r="C89" s="17">
        <v>1940410</v>
      </c>
      <c r="D89" s="6" t="s">
        <v>177</v>
      </c>
      <c r="E89" s="6"/>
      <c r="F89" s="6">
        <v>194</v>
      </c>
      <c r="G89" s="6" t="s">
        <v>226</v>
      </c>
      <c r="H89" s="6" t="s">
        <v>235</v>
      </c>
      <c r="I89" s="6" t="s">
        <v>106</v>
      </c>
      <c r="J89" s="6"/>
      <c r="K89" s="17">
        <v>2.12</v>
      </c>
      <c r="L89" s="6" t="s">
        <v>107</v>
      </c>
      <c r="M89" s="18">
        <v>6.0999999999999999E-2</v>
      </c>
      <c r="N89" s="8">
        <v>1.11E-2</v>
      </c>
      <c r="O89" s="7">
        <v>4466038</v>
      </c>
      <c r="P89" s="7">
        <v>115.55</v>
      </c>
      <c r="Q89" s="7">
        <v>5160.51</v>
      </c>
      <c r="R89" s="8">
        <v>2.5999999999999999E-3</v>
      </c>
      <c r="S89" s="8">
        <v>1.2800000000000001E-2</v>
      </c>
      <c r="T89" s="8">
        <v>1.2999999999999999E-3</v>
      </c>
    </row>
    <row r="90" spans="2:20">
      <c r="B90" s="6" t="s">
        <v>317</v>
      </c>
      <c r="C90" s="17">
        <v>6040158</v>
      </c>
      <c r="D90" s="6" t="s">
        <v>177</v>
      </c>
      <c r="E90" s="6"/>
      <c r="F90" s="6">
        <v>604</v>
      </c>
      <c r="G90" s="6" t="s">
        <v>226</v>
      </c>
      <c r="H90" s="6" t="s">
        <v>248</v>
      </c>
      <c r="I90" s="6" t="s">
        <v>106</v>
      </c>
      <c r="J90" s="6"/>
      <c r="K90" s="17">
        <v>3.98</v>
      </c>
      <c r="L90" s="6" t="s">
        <v>107</v>
      </c>
      <c r="M90" s="18">
        <v>1.5180000000000001E-2</v>
      </c>
      <c r="N90" s="8">
        <v>1.21E-2</v>
      </c>
      <c r="O90" s="7">
        <v>481121</v>
      </c>
      <c r="P90" s="7">
        <v>101.55</v>
      </c>
      <c r="Q90" s="7">
        <v>488.58</v>
      </c>
      <c r="R90" s="8">
        <v>5.0000000000000001E-4</v>
      </c>
      <c r="S90" s="8">
        <v>1.1999999999999999E-3</v>
      </c>
      <c r="T90" s="8">
        <v>1E-4</v>
      </c>
    </row>
    <row r="91" spans="2:20">
      <c r="B91" s="6" t="s">
        <v>318</v>
      </c>
      <c r="C91" s="17">
        <v>6910137</v>
      </c>
      <c r="D91" s="6" t="s">
        <v>177</v>
      </c>
      <c r="E91" s="6"/>
      <c r="F91" s="6">
        <v>691</v>
      </c>
      <c r="G91" s="6" t="s">
        <v>226</v>
      </c>
      <c r="H91" s="6" t="s">
        <v>248</v>
      </c>
      <c r="I91" s="6" t="s">
        <v>106</v>
      </c>
      <c r="J91" s="6"/>
      <c r="K91" s="17">
        <v>3.6</v>
      </c>
      <c r="L91" s="6" t="s">
        <v>107</v>
      </c>
      <c r="M91" s="18">
        <v>6.4000000000000001E-2</v>
      </c>
      <c r="N91" s="8">
        <v>1.5299999999999999E-2</v>
      </c>
      <c r="O91" s="7">
        <v>878823</v>
      </c>
      <c r="P91" s="7">
        <v>118.88</v>
      </c>
      <c r="Q91" s="7">
        <v>1044.74</v>
      </c>
      <c r="R91" s="8">
        <v>2.7000000000000001E-3</v>
      </c>
      <c r="S91" s="8">
        <v>2.5999999999999999E-3</v>
      </c>
      <c r="T91" s="8">
        <v>2.9999999999999997E-4</v>
      </c>
    </row>
    <row r="92" spans="2:20">
      <c r="B92" s="6" t="s">
        <v>319</v>
      </c>
      <c r="C92" s="17">
        <v>7480106</v>
      </c>
      <c r="D92" s="6" t="s">
        <v>177</v>
      </c>
      <c r="E92" s="6"/>
      <c r="F92" s="6">
        <v>748</v>
      </c>
      <c r="G92" s="6" t="s">
        <v>226</v>
      </c>
      <c r="H92" s="6" t="s">
        <v>248</v>
      </c>
      <c r="I92" s="6" t="s">
        <v>106</v>
      </c>
      <c r="J92" s="6"/>
      <c r="K92" s="17">
        <v>0.67</v>
      </c>
      <c r="L92" s="6" t="s">
        <v>107</v>
      </c>
      <c r="M92" s="18">
        <v>2.1700000000000001E-2</v>
      </c>
      <c r="N92" s="8">
        <v>2.3999999999999998E-3</v>
      </c>
      <c r="O92" s="7">
        <v>2175159</v>
      </c>
      <c r="P92" s="7">
        <v>101.45</v>
      </c>
      <c r="Q92" s="7">
        <v>2206.6999999999998</v>
      </c>
      <c r="R92" s="8">
        <v>2.8E-3</v>
      </c>
      <c r="S92" s="8">
        <v>5.4999999999999997E-3</v>
      </c>
      <c r="T92" s="8">
        <v>5.0000000000000001E-4</v>
      </c>
    </row>
    <row r="93" spans="2:20">
      <c r="B93" s="6" t="s">
        <v>320</v>
      </c>
      <c r="C93" s="17">
        <v>6040331</v>
      </c>
      <c r="D93" s="6" t="s">
        <v>177</v>
      </c>
      <c r="E93" s="6"/>
      <c r="F93" s="6">
        <v>604</v>
      </c>
      <c r="G93" s="6" t="s">
        <v>226</v>
      </c>
      <c r="H93" s="6" t="s">
        <v>248</v>
      </c>
      <c r="I93" s="6" t="s">
        <v>106</v>
      </c>
      <c r="J93" s="6"/>
      <c r="K93" s="17">
        <v>3.83</v>
      </c>
      <c r="L93" s="6" t="s">
        <v>107</v>
      </c>
      <c r="M93" s="18">
        <v>3.2500000000000001E-2</v>
      </c>
      <c r="N93" s="8">
        <v>2.7199999999999998E-2</v>
      </c>
      <c r="O93" s="7">
        <v>130</v>
      </c>
      <c r="P93" s="7">
        <v>5105667</v>
      </c>
      <c r="Q93" s="7">
        <v>6637.37</v>
      </c>
      <c r="R93" s="8">
        <v>0</v>
      </c>
      <c r="S93" s="8">
        <v>1.6500000000000001E-2</v>
      </c>
      <c r="T93" s="8">
        <v>1.6000000000000001E-3</v>
      </c>
    </row>
    <row r="94" spans="2:20">
      <c r="B94" s="6" t="s">
        <v>321</v>
      </c>
      <c r="C94" s="17">
        <v>6040265</v>
      </c>
      <c r="D94" s="6" t="s">
        <v>177</v>
      </c>
      <c r="E94" s="6"/>
      <c r="F94" s="6">
        <v>604</v>
      </c>
      <c r="G94" s="6" t="s">
        <v>226</v>
      </c>
      <c r="H94" s="6" t="s">
        <v>248</v>
      </c>
      <c r="I94" s="6" t="s">
        <v>106</v>
      </c>
      <c r="J94" s="6"/>
      <c r="K94" s="17">
        <v>3.48</v>
      </c>
      <c r="L94" s="6" t="s">
        <v>107</v>
      </c>
      <c r="M94" s="18">
        <v>2.1180000000000001E-2</v>
      </c>
      <c r="N94" s="8">
        <v>1.18E-2</v>
      </c>
      <c r="O94" s="7">
        <v>41773</v>
      </c>
      <c r="P94" s="7">
        <v>103.7</v>
      </c>
      <c r="Q94" s="7">
        <v>43.32</v>
      </c>
      <c r="R94" s="8">
        <v>0</v>
      </c>
      <c r="S94" s="8">
        <v>1E-4</v>
      </c>
      <c r="T94" s="8">
        <v>0</v>
      </c>
    </row>
    <row r="95" spans="2:20">
      <c r="B95" s="6" t="s">
        <v>322</v>
      </c>
      <c r="C95" s="17">
        <v>7590144</v>
      </c>
      <c r="D95" s="6" t="s">
        <v>177</v>
      </c>
      <c r="E95" s="6"/>
      <c r="F95" s="6">
        <v>759</v>
      </c>
      <c r="G95" s="6" t="s">
        <v>240</v>
      </c>
      <c r="H95" s="6" t="s">
        <v>257</v>
      </c>
      <c r="I95" s="6" t="s">
        <v>106</v>
      </c>
      <c r="J95" s="6"/>
      <c r="K95" s="17">
        <v>0.82</v>
      </c>
      <c r="L95" s="6" t="s">
        <v>107</v>
      </c>
      <c r="M95" s="18">
        <v>6.4100000000000004E-2</v>
      </c>
      <c r="N95" s="8">
        <v>8.6999999999999994E-3</v>
      </c>
      <c r="O95" s="7">
        <v>41104.400000000001</v>
      </c>
      <c r="P95" s="7">
        <v>105.66</v>
      </c>
      <c r="Q95" s="7">
        <v>43.43</v>
      </c>
      <c r="R95" s="8">
        <v>4.0000000000000002E-4</v>
      </c>
      <c r="S95" s="8">
        <v>1E-4</v>
      </c>
      <c r="T95" s="8">
        <v>0</v>
      </c>
    </row>
    <row r="96" spans="2:20">
      <c r="B96" s="6" t="s">
        <v>323</v>
      </c>
      <c r="C96" s="17">
        <v>1136068</v>
      </c>
      <c r="D96" s="6" t="s">
        <v>177</v>
      </c>
      <c r="E96" s="6"/>
      <c r="F96" s="6">
        <v>1324</v>
      </c>
      <c r="G96" s="6" t="s">
        <v>266</v>
      </c>
      <c r="H96" s="6" t="s">
        <v>257</v>
      </c>
      <c r="I96" s="6" t="s">
        <v>243</v>
      </c>
      <c r="J96" s="6"/>
      <c r="K96" s="17">
        <v>6.56</v>
      </c>
      <c r="L96" s="6" t="s">
        <v>107</v>
      </c>
      <c r="M96" s="18">
        <v>3.9199999999999999E-2</v>
      </c>
      <c r="N96" s="8">
        <v>3.4799999999999998E-2</v>
      </c>
      <c r="O96" s="7">
        <v>1541295.39</v>
      </c>
      <c r="P96" s="7">
        <v>104.7</v>
      </c>
      <c r="Q96" s="7">
        <v>1613.74</v>
      </c>
      <c r="R96" s="8">
        <v>1.6000000000000001E-3</v>
      </c>
      <c r="S96" s="8">
        <v>4.0000000000000001E-3</v>
      </c>
      <c r="T96" s="8">
        <v>4.0000000000000002E-4</v>
      </c>
    </row>
    <row r="97" spans="2:20">
      <c r="B97" s="6" t="s">
        <v>324</v>
      </c>
      <c r="C97" s="17">
        <v>1114073</v>
      </c>
      <c r="D97" s="6" t="s">
        <v>177</v>
      </c>
      <c r="E97" s="6"/>
      <c r="F97" s="6">
        <v>1363</v>
      </c>
      <c r="G97" s="6" t="s">
        <v>325</v>
      </c>
      <c r="H97" s="6" t="s">
        <v>257</v>
      </c>
      <c r="I97" s="6" t="s">
        <v>106</v>
      </c>
      <c r="J97" s="6"/>
      <c r="K97" s="17">
        <v>2.35</v>
      </c>
      <c r="L97" s="6" t="s">
        <v>107</v>
      </c>
      <c r="M97" s="18">
        <v>2.3066E-2</v>
      </c>
      <c r="N97" s="8">
        <v>1.2699999999999999E-2</v>
      </c>
      <c r="O97" s="7">
        <v>2444770</v>
      </c>
      <c r="P97" s="7">
        <v>102.45</v>
      </c>
      <c r="Q97" s="7">
        <v>2504.67</v>
      </c>
      <c r="R97" s="8">
        <v>8.0000000000000004E-4</v>
      </c>
      <c r="S97" s="8">
        <v>6.1999999999999998E-3</v>
      </c>
      <c r="T97" s="8">
        <v>5.9999999999999995E-4</v>
      </c>
    </row>
    <row r="98" spans="2:20">
      <c r="B98" s="6" t="s">
        <v>326</v>
      </c>
      <c r="C98" s="17">
        <v>1121854</v>
      </c>
      <c r="D98" s="6" t="s">
        <v>177</v>
      </c>
      <c r="E98" s="6"/>
      <c r="F98" s="6">
        <v>1239</v>
      </c>
      <c r="G98" s="6" t="s">
        <v>226</v>
      </c>
      <c r="H98" s="6" t="s">
        <v>273</v>
      </c>
      <c r="I98" s="6" t="s">
        <v>243</v>
      </c>
      <c r="J98" s="6"/>
      <c r="K98" s="17">
        <v>2.86</v>
      </c>
      <c r="L98" s="6" t="s">
        <v>107</v>
      </c>
      <c r="M98" s="18">
        <v>1.5800000000000002E-2</v>
      </c>
      <c r="N98" s="8">
        <v>9.9000000000000008E-3</v>
      </c>
      <c r="O98" s="7">
        <v>2463543</v>
      </c>
      <c r="P98" s="7">
        <v>101.73</v>
      </c>
      <c r="Q98" s="7">
        <v>2506.16</v>
      </c>
      <c r="R98" s="8">
        <v>4.7999999999999996E-3</v>
      </c>
      <c r="S98" s="8">
        <v>6.1999999999999998E-3</v>
      </c>
      <c r="T98" s="8">
        <v>5.9999999999999995E-4</v>
      </c>
    </row>
    <row r="99" spans="2:20">
      <c r="B99" s="6" t="s">
        <v>327</v>
      </c>
      <c r="C99" s="17">
        <v>7230295</v>
      </c>
      <c r="D99" s="6" t="s">
        <v>177</v>
      </c>
      <c r="E99" s="6"/>
      <c r="F99" s="6">
        <v>723</v>
      </c>
      <c r="G99" s="6" t="s">
        <v>240</v>
      </c>
      <c r="H99" s="6" t="s">
        <v>273</v>
      </c>
      <c r="I99" s="6" t="s">
        <v>106</v>
      </c>
      <c r="J99" s="6"/>
      <c r="K99" s="17">
        <v>1.58</v>
      </c>
      <c r="L99" s="6" t="s">
        <v>107</v>
      </c>
      <c r="M99" s="18">
        <v>8.5000000000000006E-3</v>
      </c>
      <c r="N99" s="8">
        <v>2.01E-2</v>
      </c>
      <c r="O99" s="7">
        <v>260645</v>
      </c>
      <c r="P99" s="7">
        <v>98.22</v>
      </c>
      <c r="Q99" s="7">
        <v>256.01</v>
      </c>
      <c r="R99" s="8">
        <v>6.9999999999999999E-4</v>
      </c>
      <c r="S99" s="8">
        <v>5.9999999999999995E-4</v>
      </c>
      <c r="T99" s="8">
        <v>1E-4</v>
      </c>
    </row>
    <row r="100" spans="2:20">
      <c r="B100" s="6" t="s">
        <v>328</v>
      </c>
      <c r="C100" s="17">
        <v>6270144</v>
      </c>
      <c r="D100" s="6" t="s">
        <v>177</v>
      </c>
      <c r="E100" s="6"/>
      <c r="F100" s="6">
        <v>627</v>
      </c>
      <c r="G100" s="6" t="s">
        <v>329</v>
      </c>
      <c r="H100" s="6" t="s">
        <v>273</v>
      </c>
      <c r="I100" s="6" t="s">
        <v>243</v>
      </c>
      <c r="J100" s="6"/>
      <c r="K100" s="17">
        <v>5.32</v>
      </c>
      <c r="L100" s="6" t="s">
        <v>107</v>
      </c>
      <c r="M100" s="18">
        <v>0.05</v>
      </c>
      <c r="N100" s="8">
        <v>2.92E-2</v>
      </c>
      <c r="O100" s="7">
        <v>187096.99</v>
      </c>
      <c r="P100" s="7">
        <v>113.1</v>
      </c>
      <c r="Q100" s="7">
        <v>211.61</v>
      </c>
      <c r="R100" s="8">
        <v>5.0000000000000001E-4</v>
      </c>
      <c r="S100" s="8">
        <v>5.0000000000000001E-4</v>
      </c>
      <c r="T100" s="8">
        <v>1E-4</v>
      </c>
    </row>
    <row r="101" spans="2:20">
      <c r="B101" s="6" t="s">
        <v>330</v>
      </c>
      <c r="C101" s="17">
        <v>6130165</v>
      </c>
      <c r="D101" s="6" t="s">
        <v>177</v>
      </c>
      <c r="E101" s="6"/>
      <c r="F101" s="6">
        <v>613</v>
      </c>
      <c r="G101" s="6" t="s">
        <v>240</v>
      </c>
      <c r="H101" s="6" t="s">
        <v>273</v>
      </c>
      <c r="I101" s="6" t="s">
        <v>243</v>
      </c>
      <c r="J101" s="6"/>
      <c r="K101" s="17">
        <v>1.92</v>
      </c>
      <c r="L101" s="6" t="s">
        <v>107</v>
      </c>
      <c r="M101" s="18">
        <v>7.1999999999999995E-2</v>
      </c>
      <c r="N101" s="8">
        <v>1.72E-2</v>
      </c>
      <c r="O101" s="7">
        <v>8523.2000000000007</v>
      </c>
      <c r="P101" s="7">
        <v>110.7</v>
      </c>
      <c r="Q101" s="7">
        <v>9.44</v>
      </c>
      <c r="R101" s="8">
        <v>0</v>
      </c>
      <c r="S101" s="8">
        <v>0</v>
      </c>
      <c r="T101" s="8">
        <v>0</v>
      </c>
    </row>
    <row r="102" spans="2:20">
      <c r="B102" s="6" t="s">
        <v>331</v>
      </c>
      <c r="C102" s="17">
        <v>1118835</v>
      </c>
      <c r="D102" s="6" t="s">
        <v>177</v>
      </c>
      <c r="E102" s="6"/>
      <c r="F102" s="6">
        <v>2095</v>
      </c>
      <c r="G102" s="6" t="s">
        <v>278</v>
      </c>
      <c r="H102" s="6" t="s">
        <v>273</v>
      </c>
      <c r="I102" s="6" t="s">
        <v>106</v>
      </c>
      <c r="J102" s="6"/>
      <c r="K102" s="17">
        <v>2.94</v>
      </c>
      <c r="L102" s="6" t="s">
        <v>107</v>
      </c>
      <c r="M102" s="18">
        <v>1.2869999999999999E-2</v>
      </c>
      <c r="N102" s="8">
        <v>1.21E-2</v>
      </c>
      <c r="O102" s="7">
        <v>1450319</v>
      </c>
      <c r="P102" s="7">
        <v>100.4</v>
      </c>
      <c r="Q102" s="7">
        <v>1456.12</v>
      </c>
      <c r="R102" s="8">
        <v>2.7000000000000001E-3</v>
      </c>
      <c r="S102" s="8">
        <v>3.5999999999999999E-3</v>
      </c>
      <c r="T102" s="8">
        <v>4.0000000000000002E-4</v>
      </c>
    </row>
    <row r="103" spans="2:20">
      <c r="B103" s="6" t="s">
        <v>332</v>
      </c>
      <c r="C103" s="17">
        <v>2510170</v>
      </c>
      <c r="D103" s="6" t="s">
        <v>177</v>
      </c>
      <c r="E103" s="6"/>
      <c r="F103" s="6">
        <v>251</v>
      </c>
      <c r="G103" s="6" t="s">
        <v>240</v>
      </c>
      <c r="H103" s="6" t="s">
        <v>282</v>
      </c>
      <c r="I103" s="6" t="s">
        <v>106</v>
      </c>
      <c r="J103" s="6"/>
      <c r="K103" s="17">
        <v>6.51</v>
      </c>
      <c r="L103" s="6" t="s">
        <v>107</v>
      </c>
      <c r="M103" s="18">
        <v>4.9000000000000002E-2</v>
      </c>
      <c r="N103" s="8">
        <v>4.24E-2</v>
      </c>
      <c r="O103" s="7">
        <v>3134693.88</v>
      </c>
      <c r="P103" s="7">
        <v>105.77</v>
      </c>
      <c r="Q103" s="7">
        <v>3315.57</v>
      </c>
      <c r="R103" s="8">
        <v>5.5999999999999999E-3</v>
      </c>
      <c r="S103" s="8">
        <v>8.2000000000000007E-3</v>
      </c>
      <c r="T103" s="8">
        <v>8.0000000000000004E-4</v>
      </c>
    </row>
    <row r="104" spans="2:20">
      <c r="B104" s="6" t="s">
        <v>333</v>
      </c>
      <c r="C104" s="17">
        <v>1410232</v>
      </c>
      <c r="D104" s="6" t="s">
        <v>177</v>
      </c>
      <c r="E104" s="6"/>
      <c r="F104" s="6">
        <v>141</v>
      </c>
      <c r="G104" s="6" t="s">
        <v>294</v>
      </c>
      <c r="H104" s="6" t="s">
        <v>282</v>
      </c>
      <c r="I104" s="6" t="s">
        <v>106</v>
      </c>
      <c r="J104" s="6"/>
      <c r="K104" s="17">
        <v>0.62</v>
      </c>
      <c r="L104" s="6" t="s">
        <v>107</v>
      </c>
      <c r="M104" s="18">
        <v>5.3999999999999999E-2</v>
      </c>
      <c r="N104" s="8">
        <v>1.35E-2</v>
      </c>
      <c r="O104" s="7">
        <v>150988.82</v>
      </c>
      <c r="P104" s="7">
        <v>102.52</v>
      </c>
      <c r="Q104" s="7">
        <v>154.79</v>
      </c>
      <c r="R104" s="8">
        <v>2.3E-3</v>
      </c>
      <c r="S104" s="8">
        <v>4.0000000000000002E-4</v>
      </c>
      <c r="T104" s="8">
        <v>0</v>
      </c>
    </row>
    <row r="105" spans="2:20">
      <c r="B105" s="6" t="s">
        <v>334</v>
      </c>
      <c r="C105" s="17">
        <v>1136415</v>
      </c>
      <c r="D105" s="6" t="s">
        <v>177</v>
      </c>
      <c r="E105" s="6"/>
      <c r="F105" s="6">
        <v>1632</v>
      </c>
      <c r="G105" s="6" t="s">
        <v>240</v>
      </c>
      <c r="H105" s="6" t="s">
        <v>297</v>
      </c>
      <c r="I105" s="6" t="s">
        <v>243</v>
      </c>
      <c r="J105" s="6"/>
      <c r="K105" s="17">
        <v>2.5499999999999998</v>
      </c>
      <c r="L105" s="6" t="s">
        <v>107</v>
      </c>
      <c r="M105" s="18">
        <v>8.8999999999999996E-2</v>
      </c>
      <c r="N105" s="8">
        <v>7.3300000000000004E-2</v>
      </c>
      <c r="O105" s="7">
        <v>50000</v>
      </c>
      <c r="P105" s="7">
        <v>107.64</v>
      </c>
      <c r="Q105" s="7">
        <v>53.82</v>
      </c>
      <c r="R105" s="8">
        <v>2.0000000000000001E-4</v>
      </c>
      <c r="S105" s="8">
        <v>1E-4</v>
      </c>
      <c r="T105" s="8">
        <v>0</v>
      </c>
    </row>
    <row r="106" spans="2:20">
      <c r="B106" s="6" t="s">
        <v>335</v>
      </c>
      <c r="C106" s="17">
        <v>5780085</v>
      </c>
      <c r="D106" s="6" t="s">
        <v>177</v>
      </c>
      <c r="E106" s="6"/>
      <c r="F106" s="6">
        <v>578</v>
      </c>
      <c r="G106" s="6" t="s">
        <v>336</v>
      </c>
      <c r="H106" s="6" t="s">
        <v>297</v>
      </c>
      <c r="I106" s="6" t="s">
        <v>106</v>
      </c>
      <c r="J106" s="6"/>
      <c r="K106" s="17">
        <v>0.25</v>
      </c>
      <c r="L106" s="6" t="s">
        <v>107</v>
      </c>
      <c r="M106" s="18">
        <v>6.9000000000000006E-2</v>
      </c>
      <c r="N106" s="8">
        <v>1.3100000000000001E-2</v>
      </c>
      <c r="O106" s="7">
        <v>8693.35</v>
      </c>
      <c r="P106" s="7">
        <v>103.11</v>
      </c>
      <c r="Q106" s="7">
        <v>8.9600000000000009</v>
      </c>
      <c r="R106" s="8">
        <v>2.9999999999999997E-4</v>
      </c>
      <c r="S106" s="8">
        <v>0</v>
      </c>
      <c r="T106" s="8">
        <v>0</v>
      </c>
    </row>
    <row r="107" spans="2:20">
      <c r="B107" s="6" t="s">
        <v>337</v>
      </c>
      <c r="C107" s="17">
        <v>1138254</v>
      </c>
      <c r="D107" s="6" t="s">
        <v>177</v>
      </c>
      <c r="E107" s="6"/>
      <c r="F107" s="6">
        <v>1636</v>
      </c>
      <c r="G107" s="6" t="s">
        <v>294</v>
      </c>
      <c r="H107" s="6" t="s">
        <v>306</v>
      </c>
      <c r="I107" s="6" t="s">
        <v>243</v>
      </c>
      <c r="J107" s="6"/>
      <c r="K107" s="17">
        <v>2.73</v>
      </c>
      <c r="L107" s="6" t="s">
        <v>107</v>
      </c>
      <c r="M107" s="18">
        <v>4.2500000000000003E-2</v>
      </c>
      <c r="N107" s="8">
        <v>4.2599999999999999E-2</v>
      </c>
      <c r="O107" s="7">
        <v>4400000</v>
      </c>
      <c r="P107" s="7">
        <v>100.72</v>
      </c>
      <c r="Q107" s="7">
        <v>4431.68</v>
      </c>
      <c r="R107" s="8">
        <v>6.1000000000000004E-3</v>
      </c>
      <c r="S107" s="8">
        <v>1.0999999999999999E-2</v>
      </c>
      <c r="T107" s="8">
        <v>1.1000000000000001E-3</v>
      </c>
    </row>
    <row r="108" spans="2:20">
      <c r="B108" s="13" t="s">
        <v>338</v>
      </c>
      <c r="C108" s="14"/>
      <c r="D108" s="13"/>
      <c r="E108" s="13"/>
      <c r="F108" s="13"/>
      <c r="G108" s="13"/>
      <c r="H108" s="13"/>
      <c r="I108" s="13"/>
      <c r="J108" s="13"/>
      <c r="K108" s="14">
        <v>3.39</v>
      </c>
      <c r="L108" s="13"/>
      <c r="N108" s="16">
        <v>7.1499999999999994E-2</v>
      </c>
      <c r="O108" s="15">
        <v>331745</v>
      </c>
      <c r="Q108" s="15">
        <v>326.07</v>
      </c>
      <c r="S108" s="16">
        <v>8.0000000000000004E-4</v>
      </c>
      <c r="T108" s="16">
        <v>1E-4</v>
      </c>
    </row>
    <row r="109" spans="2:20">
      <c r="B109" s="6" t="s">
        <v>339</v>
      </c>
      <c r="C109" s="17">
        <v>1133958</v>
      </c>
      <c r="D109" s="6" t="s">
        <v>177</v>
      </c>
      <c r="E109" s="6"/>
      <c r="F109" s="6">
        <v>1631</v>
      </c>
      <c r="G109" s="6" t="s">
        <v>240</v>
      </c>
      <c r="H109" s="6" t="s">
        <v>282</v>
      </c>
      <c r="I109" s="6" t="s">
        <v>243</v>
      </c>
      <c r="J109" s="6"/>
      <c r="K109" s="17">
        <v>3.39</v>
      </c>
      <c r="L109" s="6" t="s">
        <v>107</v>
      </c>
      <c r="M109" s="18">
        <v>5.8500000000000003E-2</v>
      </c>
      <c r="N109" s="8">
        <v>7.1499999999999994E-2</v>
      </c>
      <c r="O109" s="7">
        <v>331745</v>
      </c>
      <c r="P109" s="7">
        <v>98.29</v>
      </c>
      <c r="Q109" s="7">
        <v>326.07</v>
      </c>
      <c r="R109" s="8">
        <v>5.9999999999999995E-4</v>
      </c>
      <c r="S109" s="8">
        <v>8.0000000000000004E-4</v>
      </c>
      <c r="T109" s="8">
        <v>1E-4</v>
      </c>
    </row>
    <row r="110" spans="2:20">
      <c r="B110" s="13" t="s">
        <v>340</v>
      </c>
      <c r="C110" s="14"/>
      <c r="D110" s="13"/>
      <c r="E110" s="13"/>
      <c r="F110" s="13"/>
      <c r="G110" s="13"/>
      <c r="H110" s="13"/>
      <c r="I110" s="13"/>
      <c r="J110" s="13"/>
      <c r="L110" s="13"/>
      <c r="O110" s="15">
        <v>0</v>
      </c>
      <c r="Q110" s="15">
        <v>0</v>
      </c>
      <c r="S110" s="16">
        <v>0</v>
      </c>
      <c r="T110" s="16">
        <v>0</v>
      </c>
    </row>
    <row r="111" spans="2:20">
      <c r="B111" s="3" t="s">
        <v>341</v>
      </c>
      <c r="C111" s="12"/>
      <c r="D111" s="3"/>
      <c r="E111" s="3"/>
      <c r="F111" s="3"/>
      <c r="G111" s="3"/>
      <c r="H111" s="3"/>
      <c r="I111" s="3"/>
      <c r="J111" s="3"/>
      <c r="K111" s="12">
        <v>5.9</v>
      </c>
      <c r="L111" s="3"/>
      <c r="N111" s="10">
        <v>0.1757</v>
      </c>
      <c r="O111" s="9">
        <v>64138000</v>
      </c>
      <c r="Q111" s="9">
        <v>148114.37</v>
      </c>
      <c r="S111" s="10">
        <v>0.36709999999999998</v>
      </c>
      <c r="T111" s="10">
        <v>3.6600000000000001E-2</v>
      </c>
    </row>
    <row r="112" spans="2:20">
      <c r="B112" s="13" t="s">
        <v>342</v>
      </c>
      <c r="C112" s="14"/>
      <c r="D112" s="13"/>
      <c r="E112" s="13"/>
      <c r="F112" s="13"/>
      <c r="G112" s="13"/>
      <c r="H112" s="13"/>
      <c r="I112" s="13"/>
      <c r="J112" s="13"/>
      <c r="L112" s="13"/>
      <c r="O112" s="15">
        <v>0</v>
      </c>
      <c r="Q112" s="15">
        <v>0</v>
      </c>
      <c r="S112" s="16">
        <v>0</v>
      </c>
      <c r="T112" s="16">
        <v>0</v>
      </c>
    </row>
    <row r="113" spans="2:20">
      <c r="B113" s="13" t="s">
        <v>343</v>
      </c>
      <c r="C113" s="14"/>
      <c r="D113" s="13"/>
      <c r="E113" s="13"/>
      <c r="F113" s="13"/>
      <c r="G113" s="13"/>
      <c r="H113" s="13"/>
      <c r="I113" s="13"/>
      <c r="J113" s="13"/>
      <c r="K113" s="14">
        <v>5.9</v>
      </c>
      <c r="L113" s="13"/>
      <c r="N113" s="16">
        <v>0.1757</v>
      </c>
      <c r="O113" s="15">
        <v>64138000</v>
      </c>
      <c r="Q113" s="15">
        <v>148114.37</v>
      </c>
      <c r="S113" s="16">
        <v>0.36709999999999998</v>
      </c>
      <c r="T113" s="16">
        <v>3.6600000000000001E-2</v>
      </c>
    </row>
    <row r="114" spans="2:20">
      <c r="B114" s="6" t="s">
        <v>344</v>
      </c>
      <c r="C114" s="17" t="s">
        <v>345</v>
      </c>
      <c r="D114" s="6" t="s">
        <v>346</v>
      </c>
      <c r="E114" s="6" t="s">
        <v>347</v>
      </c>
      <c r="F114" s="6"/>
      <c r="G114" s="6" t="s">
        <v>348</v>
      </c>
      <c r="H114" s="6" t="s">
        <v>105</v>
      </c>
      <c r="I114" s="6" t="s">
        <v>349</v>
      </c>
      <c r="J114" s="6"/>
      <c r="K114" s="17">
        <v>2.1</v>
      </c>
      <c r="L114" s="6" t="s">
        <v>42</v>
      </c>
      <c r="M114" s="18">
        <v>6.3E-2</v>
      </c>
      <c r="N114" s="8">
        <v>5.8799999999999998E-2</v>
      </c>
      <c r="O114" s="7">
        <v>25440000</v>
      </c>
      <c r="P114" s="7">
        <v>102.036</v>
      </c>
      <c r="Q114" s="7">
        <v>1478.99</v>
      </c>
      <c r="R114" s="8">
        <v>1.5E-3</v>
      </c>
      <c r="S114" s="8">
        <v>3.7000000000000002E-3</v>
      </c>
      <c r="T114" s="8">
        <v>4.0000000000000002E-4</v>
      </c>
    </row>
    <row r="115" spans="2:20">
      <c r="B115" s="6" t="s">
        <v>350</v>
      </c>
      <c r="C115" s="17" t="s">
        <v>351</v>
      </c>
      <c r="D115" s="6" t="s">
        <v>325</v>
      </c>
      <c r="E115" s="6" t="s">
        <v>347</v>
      </c>
      <c r="F115" s="6"/>
      <c r="G115" s="6" t="s">
        <v>348</v>
      </c>
      <c r="H115" s="6" t="s">
        <v>306</v>
      </c>
      <c r="I115" s="6" t="s">
        <v>352</v>
      </c>
      <c r="J115" s="6"/>
      <c r="K115" s="17">
        <v>6.22</v>
      </c>
      <c r="L115" s="6" t="s">
        <v>42</v>
      </c>
      <c r="M115" s="18">
        <v>6.3750000000000001E-2</v>
      </c>
      <c r="N115" s="8">
        <v>5.5399999999999998E-2</v>
      </c>
      <c r="O115" s="7">
        <v>591000</v>
      </c>
      <c r="P115" s="7">
        <v>107.2</v>
      </c>
      <c r="Q115" s="7">
        <v>2436.04</v>
      </c>
      <c r="R115" s="8">
        <v>8.0000000000000004E-4</v>
      </c>
      <c r="S115" s="8">
        <v>6.0000000000000001E-3</v>
      </c>
      <c r="T115" s="8">
        <v>5.9999999999999995E-4</v>
      </c>
    </row>
    <row r="116" spans="2:20">
      <c r="B116" s="6" t="s">
        <v>353</v>
      </c>
      <c r="C116" s="17" t="s">
        <v>354</v>
      </c>
      <c r="D116" s="6" t="s">
        <v>325</v>
      </c>
      <c r="E116" s="6" t="s">
        <v>347</v>
      </c>
      <c r="F116" s="6"/>
      <c r="G116" s="6" t="s">
        <v>355</v>
      </c>
      <c r="H116" s="6" t="s">
        <v>306</v>
      </c>
      <c r="I116" s="6" t="s">
        <v>349</v>
      </c>
      <c r="J116" s="6"/>
      <c r="K116" s="17">
        <v>5.96</v>
      </c>
      <c r="L116" s="6" t="s">
        <v>67</v>
      </c>
      <c r="M116" s="18">
        <v>6.6500000000000004E-2</v>
      </c>
      <c r="N116" s="8">
        <v>6.1499999999999999E-2</v>
      </c>
      <c r="O116" s="7">
        <v>1230000</v>
      </c>
      <c r="P116" s="7">
        <v>104.08</v>
      </c>
      <c r="Q116" s="7">
        <v>3424.95</v>
      </c>
      <c r="R116" s="8">
        <v>3.0999999999999999E-3</v>
      </c>
      <c r="S116" s="8">
        <v>8.5000000000000006E-3</v>
      </c>
      <c r="T116" s="8">
        <v>8.0000000000000004E-4</v>
      </c>
    </row>
    <row r="117" spans="2:20">
      <c r="B117" s="6" t="s">
        <v>356</v>
      </c>
      <c r="C117" s="17" t="s">
        <v>357</v>
      </c>
      <c r="D117" s="6" t="s">
        <v>358</v>
      </c>
      <c r="E117" s="6" t="s">
        <v>347</v>
      </c>
      <c r="F117" s="6"/>
      <c r="G117" s="6" t="s">
        <v>355</v>
      </c>
      <c r="H117" s="6" t="s">
        <v>306</v>
      </c>
      <c r="I117" s="6" t="s">
        <v>359</v>
      </c>
      <c r="J117" s="6"/>
      <c r="K117" s="17">
        <v>0.47</v>
      </c>
      <c r="L117" s="6" t="s">
        <v>42</v>
      </c>
      <c r="M117" s="18">
        <v>0.1071</v>
      </c>
      <c r="N117" s="8">
        <v>0.1076</v>
      </c>
      <c r="O117" s="7">
        <v>4280000</v>
      </c>
      <c r="P117" s="7">
        <v>99.694999999999993</v>
      </c>
      <c r="Q117" s="7">
        <v>5215.46</v>
      </c>
      <c r="R117" s="8">
        <v>6.7000000000000002E-3</v>
      </c>
      <c r="S117" s="8">
        <v>1.29E-2</v>
      </c>
      <c r="T117" s="8">
        <v>1.2999999999999999E-3</v>
      </c>
    </row>
    <row r="118" spans="2:20">
      <c r="B118" s="6" t="s">
        <v>360</v>
      </c>
      <c r="C118" s="17" t="s">
        <v>361</v>
      </c>
      <c r="D118" s="6" t="s">
        <v>362</v>
      </c>
      <c r="E118" s="6" t="s">
        <v>347</v>
      </c>
      <c r="F118" s="6"/>
      <c r="G118" s="6" t="s">
        <v>348</v>
      </c>
      <c r="H118" s="6" t="s">
        <v>306</v>
      </c>
      <c r="I118" s="6" t="s">
        <v>349</v>
      </c>
      <c r="J118" s="6"/>
      <c r="K118" s="17">
        <v>5.52</v>
      </c>
      <c r="L118" s="6" t="s">
        <v>42</v>
      </c>
      <c r="M118" s="18">
        <v>4.7500000000000001E-2</v>
      </c>
      <c r="N118" s="8">
        <v>4.3299999999999998E-2</v>
      </c>
      <c r="O118" s="7">
        <v>1488000</v>
      </c>
      <c r="P118" s="7">
        <v>105.18</v>
      </c>
      <c r="Q118" s="7">
        <v>6017.98</v>
      </c>
      <c r="R118" s="8">
        <v>1E-3</v>
      </c>
      <c r="S118" s="8">
        <v>1.49E-2</v>
      </c>
      <c r="T118" s="8">
        <v>1.5E-3</v>
      </c>
    </row>
    <row r="119" spans="2:20">
      <c r="B119" s="6" t="s">
        <v>363</v>
      </c>
      <c r="C119" s="17" t="s">
        <v>364</v>
      </c>
      <c r="D119" s="6" t="s">
        <v>325</v>
      </c>
      <c r="E119" s="6" t="s">
        <v>347</v>
      </c>
      <c r="F119" s="6"/>
      <c r="G119" s="6" t="s">
        <v>365</v>
      </c>
      <c r="H119" s="6" t="s">
        <v>366</v>
      </c>
      <c r="I119" s="6" t="s">
        <v>359</v>
      </c>
      <c r="J119" s="6"/>
      <c r="K119" s="17">
        <v>16.97</v>
      </c>
      <c r="L119" s="6" t="s">
        <v>42</v>
      </c>
      <c r="M119" s="18">
        <v>6.25E-2</v>
      </c>
      <c r="N119" s="8">
        <v>5.8200000000000002E-2</v>
      </c>
      <c r="O119" s="7">
        <v>979000</v>
      </c>
      <c r="P119" s="7">
        <v>109.87</v>
      </c>
      <c r="Q119" s="7">
        <v>4135.6400000000003</v>
      </c>
      <c r="R119" s="8">
        <v>1E-3</v>
      </c>
      <c r="S119" s="8">
        <v>1.03E-2</v>
      </c>
      <c r="T119" s="8">
        <v>1E-3</v>
      </c>
    </row>
    <row r="120" spans="2:20">
      <c r="B120" s="6" t="s">
        <v>367</v>
      </c>
      <c r="C120" s="17" t="s">
        <v>368</v>
      </c>
      <c r="D120" s="6" t="s">
        <v>325</v>
      </c>
      <c r="E120" s="6" t="s">
        <v>347</v>
      </c>
      <c r="F120" s="6"/>
      <c r="G120" s="6" t="s">
        <v>369</v>
      </c>
      <c r="H120" s="6" t="s">
        <v>366</v>
      </c>
      <c r="I120" s="6" t="s">
        <v>349</v>
      </c>
      <c r="J120" s="6"/>
      <c r="K120" s="17">
        <v>7.2</v>
      </c>
      <c r="L120" s="6" t="s">
        <v>42</v>
      </c>
      <c r="M120" s="18">
        <v>4.9000000000000002E-2</v>
      </c>
      <c r="N120" s="8">
        <v>4.5100000000000001E-2</v>
      </c>
      <c r="O120" s="7">
        <v>943000</v>
      </c>
      <c r="P120" s="7">
        <v>104.18</v>
      </c>
      <c r="Q120" s="7">
        <v>3777.42</v>
      </c>
      <c r="R120" s="8">
        <v>4.0000000000000002E-4</v>
      </c>
      <c r="S120" s="8">
        <v>9.4000000000000004E-3</v>
      </c>
      <c r="T120" s="8">
        <v>8.9999999999999998E-4</v>
      </c>
    </row>
    <row r="121" spans="2:20">
      <c r="B121" s="6" t="s">
        <v>370</v>
      </c>
      <c r="C121" s="17" t="s">
        <v>371</v>
      </c>
      <c r="D121" s="6" t="s">
        <v>325</v>
      </c>
      <c r="E121" s="6" t="s">
        <v>347</v>
      </c>
      <c r="F121" s="6"/>
      <c r="G121" s="6" t="s">
        <v>355</v>
      </c>
      <c r="H121" s="6" t="s">
        <v>366</v>
      </c>
      <c r="I121" s="6" t="s">
        <v>359</v>
      </c>
      <c r="J121" s="6"/>
      <c r="K121" s="17">
        <v>5.65</v>
      </c>
      <c r="L121" s="6" t="s">
        <v>42</v>
      </c>
      <c r="M121" s="18">
        <v>5.8000000000000003E-2</v>
      </c>
      <c r="N121" s="8">
        <v>4.1399999999999999E-2</v>
      </c>
      <c r="O121" s="7">
        <v>2211000</v>
      </c>
      <c r="P121" s="7">
        <v>111.44</v>
      </c>
      <c r="Q121" s="7">
        <v>9474.06</v>
      </c>
      <c r="R121" s="8">
        <v>1.1000000000000001E-3</v>
      </c>
      <c r="S121" s="8">
        <v>2.35E-2</v>
      </c>
      <c r="T121" s="8">
        <v>2.3E-3</v>
      </c>
    </row>
    <row r="122" spans="2:20">
      <c r="B122" s="6" t="s">
        <v>372</v>
      </c>
      <c r="C122" s="17" t="s">
        <v>373</v>
      </c>
      <c r="D122" s="6" t="s">
        <v>358</v>
      </c>
      <c r="E122" s="6" t="s">
        <v>347</v>
      </c>
      <c r="F122" s="6"/>
      <c r="G122" s="6" t="s">
        <v>355</v>
      </c>
      <c r="H122" s="6" t="s">
        <v>310</v>
      </c>
      <c r="I122" s="6" t="s">
        <v>359</v>
      </c>
      <c r="J122" s="6"/>
      <c r="K122" s="17">
        <v>7.52</v>
      </c>
      <c r="L122" s="6" t="s">
        <v>42</v>
      </c>
      <c r="M122" s="18">
        <v>4.5999999999999999E-2</v>
      </c>
      <c r="N122" s="8">
        <v>4.2000000000000003E-2</v>
      </c>
      <c r="O122" s="7">
        <v>2672000</v>
      </c>
      <c r="P122" s="7">
        <v>104.79</v>
      </c>
      <c r="Q122" s="7">
        <v>10765.68</v>
      </c>
      <c r="R122" s="8">
        <v>1.8E-3</v>
      </c>
      <c r="S122" s="8">
        <v>2.6700000000000002E-2</v>
      </c>
      <c r="T122" s="8">
        <v>2.7000000000000001E-3</v>
      </c>
    </row>
    <row r="123" spans="2:20">
      <c r="B123" s="6" t="s">
        <v>374</v>
      </c>
      <c r="C123" s="17" t="s">
        <v>375</v>
      </c>
      <c r="D123" s="6" t="s">
        <v>358</v>
      </c>
      <c r="E123" s="6" t="s">
        <v>347</v>
      </c>
      <c r="F123" s="6"/>
      <c r="G123" s="6" t="s">
        <v>348</v>
      </c>
      <c r="H123" s="6" t="s">
        <v>310</v>
      </c>
      <c r="I123" s="6" t="s">
        <v>349</v>
      </c>
      <c r="J123" s="6"/>
      <c r="K123" s="17">
        <v>7.39</v>
      </c>
      <c r="L123" s="6" t="s">
        <v>42</v>
      </c>
      <c r="M123" s="18">
        <v>4.2500000000000003E-2</v>
      </c>
      <c r="N123" s="8">
        <v>4.0500000000000001E-2</v>
      </c>
      <c r="O123" s="7">
        <v>2461000</v>
      </c>
      <c r="P123" s="7">
        <v>102.61</v>
      </c>
      <c r="Q123" s="7">
        <v>9709.67</v>
      </c>
      <c r="R123" s="8">
        <v>1.1999999999999999E-3</v>
      </c>
      <c r="S123" s="8">
        <v>2.41E-2</v>
      </c>
      <c r="T123" s="8">
        <v>2.3999999999999998E-3</v>
      </c>
    </row>
    <row r="124" spans="2:20">
      <c r="B124" s="6" t="s">
        <v>376</v>
      </c>
      <c r="C124" s="17" t="s">
        <v>377</v>
      </c>
      <c r="D124" s="6" t="s">
        <v>358</v>
      </c>
      <c r="E124" s="6" t="s">
        <v>347</v>
      </c>
      <c r="F124" s="6"/>
      <c r="G124" s="6" t="s">
        <v>378</v>
      </c>
      <c r="H124" s="6" t="s">
        <v>310</v>
      </c>
      <c r="I124" s="6" t="s">
        <v>349</v>
      </c>
      <c r="J124" s="6"/>
      <c r="K124" s="17">
        <v>5.23</v>
      </c>
      <c r="L124" s="6" t="s">
        <v>42</v>
      </c>
      <c r="M124" s="18">
        <v>4.7500000000000001E-2</v>
      </c>
      <c r="N124" s="8">
        <v>4.1700000000000001E-2</v>
      </c>
      <c r="O124" s="7">
        <v>1436000</v>
      </c>
      <c r="P124" s="7">
        <v>105.47</v>
      </c>
      <c r="Q124" s="7">
        <v>5823.2</v>
      </c>
      <c r="R124" s="8">
        <v>2.8999999999999998E-3</v>
      </c>
      <c r="S124" s="8">
        <v>1.44E-2</v>
      </c>
      <c r="T124" s="8">
        <v>1.4E-3</v>
      </c>
    </row>
    <row r="125" spans="2:20">
      <c r="B125" s="6" t="s">
        <v>379</v>
      </c>
      <c r="C125" s="17" t="s">
        <v>380</v>
      </c>
      <c r="D125" s="6" t="s">
        <v>358</v>
      </c>
      <c r="E125" s="6" t="s">
        <v>347</v>
      </c>
      <c r="F125" s="6"/>
      <c r="G125" s="6" t="s">
        <v>369</v>
      </c>
      <c r="H125" s="6" t="s">
        <v>310</v>
      </c>
      <c r="I125" s="6" t="s">
        <v>349</v>
      </c>
      <c r="J125" s="6"/>
      <c r="K125" s="17">
        <v>5.53</v>
      </c>
      <c r="L125" s="6" t="s">
        <v>42</v>
      </c>
      <c r="M125" s="18">
        <v>3.5000000000000003E-2</v>
      </c>
      <c r="N125" s="8">
        <v>3.7400000000000003E-2</v>
      </c>
      <c r="O125" s="7">
        <v>712000</v>
      </c>
      <c r="P125" s="7">
        <v>100.04</v>
      </c>
      <c r="Q125" s="7">
        <v>2738.79</v>
      </c>
      <c r="R125" s="8">
        <v>1.1999999999999999E-3</v>
      </c>
      <c r="S125" s="8">
        <v>6.7999999999999996E-3</v>
      </c>
      <c r="T125" s="8">
        <v>6.9999999999999999E-4</v>
      </c>
    </row>
    <row r="126" spans="2:20">
      <c r="B126" s="6" t="s">
        <v>381</v>
      </c>
      <c r="C126" s="17" t="s">
        <v>382</v>
      </c>
      <c r="D126" s="6" t="s">
        <v>358</v>
      </c>
      <c r="E126" s="6" t="s">
        <v>347</v>
      </c>
      <c r="F126" s="6"/>
      <c r="G126" s="6" t="s">
        <v>383</v>
      </c>
      <c r="H126" s="6" t="s">
        <v>310</v>
      </c>
      <c r="I126" s="6" t="s">
        <v>349</v>
      </c>
      <c r="J126" s="6"/>
      <c r="K126" s="17">
        <v>7.57</v>
      </c>
      <c r="L126" s="6" t="s">
        <v>42</v>
      </c>
      <c r="M126" s="18">
        <v>4.8000000000000001E-2</v>
      </c>
      <c r="N126" s="8">
        <v>3.8399999999999997E-2</v>
      </c>
      <c r="O126" s="7">
        <v>1355000</v>
      </c>
      <c r="P126" s="7">
        <v>108.9</v>
      </c>
      <c r="Q126" s="7">
        <v>5673.52</v>
      </c>
      <c r="R126" s="8">
        <v>1.8E-3</v>
      </c>
      <c r="S126" s="8">
        <v>1.41E-2</v>
      </c>
      <c r="T126" s="8">
        <v>1.4E-3</v>
      </c>
    </row>
    <row r="127" spans="2:20">
      <c r="B127" s="6" t="s">
        <v>384</v>
      </c>
      <c r="C127" s="17" t="s">
        <v>385</v>
      </c>
      <c r="D127" s="6" t="s">
        <v>325</v>
      </c>
      <c r="E127" s="6" t="s">
        <v>347</v>
      </c>
      <c r="F127" s="6"/>
      <c r="G127" s="6" t="s">
        <v>386</v>
      </c>
      <c r="H127" s="6" t="s">
        <v>310</v>
      </c>
      <c r="I127" s="6" t="s">
        <v>349</v>
      </c>
      <c r="J127" s="6"/>
      <c r="K127" s="17">
        <v>6.31</v>
      </c>
      <c r="L127" s="6" t="s">
        <v>42</v>
      </c>
      <c r="M127" s="18">
        <v>3.875E-2</v>
      </c>
      <c r="N127" s="8">
        <v>4.3900000000000002E-2</v>
      </c>
      <c r="O127" s="7">
        <v>671000</v>
      </c>
      <c r="P127" s="7">
        <v>98.05</v>
      </c>
      <c r="Q127" s="7">
        <v>2529.63</v>
      </c>
      <c r="R127" s="8">
        <v>1.1999999999999999E-3</v>
      </c>
      <c r="S127" s="8">
        <v>6.3E-3</v>
      </c>
      <c r="T127" s="8">
        <v>5.9999999999999995E-4</v>
      </c>
    </row>
    <row r="128" spans="2:20">
      <c r="B128" s="6" t="s">
        <v>387</v>
      </c>
      <c r="C128" s="17" t="s">
        <v>388</v>
      </c>
      <c r="D128" s="6" t="s">
        <v>325</v>
      </c>
      <c r="E128" s="6" t="s">
        <v>347</v>
      </c>
      <c r="F128" s="6"/>
      <c r="G128" s="6" t="s">
        <v>365</v>
      </c>
      <c r="H128" s="6" t="s">
        <v>310</v>
      </c>
      <c r="I128" s="6" t="s">
        <v>359</v>
      </c>
      <c r="J128" s="6"/>
      <c r="K128" s="17">
        <v>5.54</v>
      </c>
      <c r="L128" s="6" t="s">
        <v>42</v>
      </c>
      <c r="M128" s="18">
        <v>4.8750000000000002E-2</v>
      </c>
      <c r="N128" s="8">
        <v>4.2999999999999997E-2</v>
      </c>
      <c r="O128" s="7">
        <v>1600000</v>
      </c>
      <c r="P128" s="7">
        <v>104.09</v>
      </c>
      <c r="Q128" s="7">
        <v>6403.33</v>
      </c>
      <c r="R128" s="8">
        <v>3.7000000000000002E-3</v>
      </c>
      <c r="S128" s="8">
        <v>1.5900000000000001E-2</v>
      </c>
      <c r="T128" s="8">
        <v>1.6000000000000001E-3</v>
      </c>
    </row>
    <row r="129" spans="2:20">
      <c r="B129" s="6" t="s">
        <v>389</v>
      </c>
      <c r="C129" s="17" t="s">
        <v>390</v>
      </c>
      <c r="D129" s="6" t="s">
        <v>325</v>
      </c>
      <c r="E129" s="6" t="s">
        <v>347</v>
      </c>
      <c r="F129" s="6"/>
      <c r="G129" s="6" t="s">
        <v>348</v>
      </c>
      <c r="H129" s="6" t="s">
        <v>310</v>
      </c>
      <c r="I129" s="6" t="s">
        <v>349</v>
      </c>
      <c r="J129" s="6"/>
      <c r="K129" s="17">
        <v>4.09</v>
      </c>
      <c r="L129" s="6" t="s">
        <v>42</v>
      </c>
      <c r="M129" s="18">
        <v>4.4200000000000003E-2</v>
      </c>
      <c r="N129" s="8">
        <v>3.5700000000000003E-2</v>
      </c>
      <c r="O129" s="7">
        <v>1128000</v>
      </c>
      <c r="P129" s="7">
        <v>103.81</v>
      </c>
      <c r="Q129" s="7">
        <v>4502.5600000000004</v>
      </c>
      <c r="R129" s="8">
        <v>2.9999999999999997E-4</v>
      </c>
      <c r="S129" s="8">
        <v>1.12E-2</v>
      </c>
      <c r="T129" s="8">
        <v>1.1000000000000001E-3</v>
      </c>
    </row>
    <row r="130" spans="2:20">
      <c r="B130" s="6" t="s">
        <v>391</v>
      </c>
      <c r="C130" s="17" t="s">
        <v>392</v>
      </c>
      <c r="D130" s="6" t="s">
        <v>393</v>
      </c>
      <c r="E130" s="6" t="s">
        <v>347</v>
      </c>
      <c r="F130" s="6"/>
      <c r="G130" s="6" t="s">
        <v>355</v>
      </c>
      <c r="H130" s="6" t="s">
        <v>394</v>
      </c>
      <c r="I130" s="6" t="s">
        <v>349</v>
      </c>
      <c r="J130" s="6"/>
      <c r="K130" s="17">
        <v>6.52</v>
      </c>
      <c r="L130" s="6" t="s">
        <v>42</v>
      </c>
      <c r="M130" s="18">
        <v>8.1250000000000003E-2</v>
      </c>
      <c r="N130" s="8">
        <v>7.4700000000000003E-2</v>
      </c>
      <c r="O130" s="7">
        <v>817000</v>
      </c>
      <c r="P130" s="7">
        <v>105.81</v>
      </c>
      <c r="Q130" s="7">
        <v>3323.99</v>
      </c>
      <c r="R130" s="8">
        <v>6.9999999999999999E-4</v>
      </c>
      <c r="S130" s="8">
        <v>8.2000000000000007E-3</v>
      </c>
      <c r="T130" s="8">
        <v>8.0000000000000004E-4</v>
      </c>
    </row>
    <row r="131" spans="2:20">
      <c r="B131" s="6" t="s">
        <v>395</v>
      </c>
      <c r="C131" s="17" t="s">
        <v>396</v>
      </c>
      <c r="D131" s="6" t="s">
        <v>325</v>
      </c>
      <c r="E131" s="6" t="s">
        <v>347</v>
      </c>
      <c r="F131" s="6"/>
      <c r="G131" s="6" t="s">
        <v>355</v>
      </c>
      <c r="H131" s="6" t="s">
        <v>394</v>
      </c>
      <c r="I131" s="6" t="s">
        <v>349</v>
      </c>
      <c r="J131" s="6"/>
      <c r="K131" s="17">
        <v>0.3</v>
      </c>
      <c r="L131" s="6" t="s">
        <v>42</v>
      </c>
      <c r="M131" s="18">
        <v>7.3749999999999996E-2</v>
      </c>
      <c r="N131" s="8">
        <v>1.3299999999999999E-2</v>
      </c>
      <c r="O131" s="7">
        <v>1477000</v>
      </c>
      <c r="P131" s="7">
        <v>103.28</v>
      </c>
      <c r="Q131" s="7">
        <v>5865.31</v>
      </c>
      <c r="R131" s="8">
        <v>3.0000000000000001E-3</v>
      </c>
      <c r="S131" s="8">
        <v>1.4500000000000001E-2</v>
      </c>
      <c r="T131" s="8">
        <v>1.4E-3</v>
      </c>
    </row>
    <row r="132" spans="2:20">
      <c r="B132" s="6" t="s">
        <v>397</v>
      </c>
      <c r="C132" s="17" t="s">
        <v>398</v>
      </c>
      <c r="D132" s="6" t="s">
        <v>325</v>
      </c>
      <c r="E132" s="6" t="s">
        <v>347</v>
      </c>
      <c r="F132" s="6"/>
      <c r="G132" s="6" t="s">
        <v>399</v>
      </c>
      <c r="H132" s="6" t="s">
        <v>394</v>
      </c>
      <c r="I132" s="6" t="s">
        <v>349</v>
      </c>
      <c r="J132" s="6"/>
      <c r="K132" s="17">
        <v>2.56</v>
      </c>
      <c r="L132" s="6" t="s">
        <v>42</v>
      </c>
      <c r="M132" s="18">
        <v>5.5E-2</v>
      </c>
      <c r="N132" s="8">
        <v>4.4499999999999998E-2</v>
      </c>
      <c r="O132" s="7">
        <v>802000</v>
      </c>
      <c r="P132" s="7">
        <v>104.17</v>
      </c>
      <c r="Q132" s="7">
        <v>3212.42</v>
      </c>
      <c r="R132" s="8">
        <v>2.3E-3</v>
      </c>
      <c r="S132" s="8">
        <v>8.0000000000000002E-3</v>
      </c>
      <c r="T132" s="8">
        <v>8.0000000000000004E-4</v>
      </c>
    </row>
    <row r="133" spans="2:20">
      <c r="B133" s="6" t="s">
        <v>400</v>
      </c>
      <c r="C133" s="17" t="s">
        <v>401</v>
      </c>
      <c r="D133" s="6" t="s">
        <v>346</v>
      </c>
      <c r="E133" s="6" t="s">
        <v>347</v>
      </c>
      <c r="F133" s="6"/>
      <c r="G133" s="6" t="s">
        <v>402</v>
      </c>
      <c r="H133" s="6" t="s">
        <v>394</v>
      </c>
      <c r="I133" s="6" t="s">
        <v>359</v>
      </c>
      <c r="J133" s="6"/>
      <c r="K133" s="17">
        <v>3.48</v>
      </c>
      <c r="L133" s="6" t="s">
        <v>42</v>
      </c>
      <c r="M133" s="18">
        <v>6.1249999999999999E-2</v>
      </c>
      <c r="N133" s="8">
        <v>3.6799999999999999E-2</v>
      </c>
      <c r="O133" s="7">
        <v>770000</v>
      </c>
      <c r="P133" s="7">
        <v>109.73</v>
      </c>
      <c r="Q133" s="7">
        <v>3248.65</v>
      </c>
      <c r="R133" s="8">
        <v>8.0000000000000004E-4</v>
      </c>
      <c r="S133" s="8">
        <v>8.0999999999999996E-3</v>
      </c>
      <c r="T133" s="8">
        <v>8.0000000000000004E-4</v>
      </c>
    </row>
    <row r="134" spans="2:20">
      <c r="B134" s="6" t="s">
        <v>403</v>
      </c>
      <c r="C134" s="17" t="s">
        <v>404</v>
      </c>
      <c r="D134" s="6" t="s">
        <v>325</v>
      </c>
      <c r="E134" s="6" t="s">
        <v>347</v>
      </c>
      <c r="F134" s="6"/>
      <c r="G134" s="6" t="s">
        <v>386</v>
      </c>
      <c r="H134" s="6" t="s">
        <v>394</v>
      </c>
      <c r="I134" s="6" t="s">
        <v>349</v>
      </c>
      <c r="J134" s="6"/>
      <c r="K134" s="17">
        <v>17.2</v>
      </c>
      <c r="L134" s="6" t="s">
        <v>47</v>
      </c>
      <c r="M134" s="18">
        <v>4.6249999999999999E-2</v>
      </c>
      <c r="N134" s="8">
        <v>4.5400000000000003E-2</v>
      </c>
      <c r="O134" s="7">
        <v>921000</v>
      </c>
      <c r="P134" s="7">
        <v>104</v>
      </c>
      <c r="Q134" s="7">
        <v>3873.46</v>
      </c>
      <c r="R134" s="8">
        <v>1.1999999999999999E-3</v>
      </c>
      <c r="S134" s="8">
        <v>9.5999999999999992E-3</v>
      </c>
      <c r="T134" s="8">
        <v>1E-3</v>
      </c>
    </row>
    <row r="135" spans="2:20">
      <c r="B135" s="6" t="s">
        <v>405</v>
      </c>
      <c r="C135" s="17" t="s">
        <v>406</v>
      </c>
      <c r="D135" s="6" t="s">
        <v>407</v>
      </c>
      <c r="E135" s="6" t="s">
        <v>347</v>
      </c>
      <c r="F135" s="6"/>
      <c r="G135" s="6" t="s">
        <v>402</v>
      </c>
      <c r="H135" s="6" t="s">
        <v>394</v>
      </c>
      <c r="I135" s="6" t="s">
        <v>349</v>
      </c>
      <c r="J135" s="6"/>
      <c r="K135" s="17">
        <v>5.77</v>
      </c>
      <c r="L135" s="6" t="s">
        <v>42</v>
      </c>
      <c r="M135" s="18">
        <v>0.06</v>
      </c>
      <c r="N135" s="8">
        <v>4.9399999999999999E-2</v>
      </c>
      <c r="O135" s="7">
        <v>770000</v>
      </c>
      <c r="P135" s="7">
        <v>107.04</v>
      </c>
      <c r="Q135" s="7">
        <v>3168.99</v>
      </c>
      <c r="R135" s="8">
        <v>5.0000000000000001E-4</v>
      </c>
      <c r="S135" s="8">
        <v>7.9000000000000008E-3</v>
      </c>
      <c r="T135" s="8">
        <v>8.0000000000000004E-4</v>
      </c>
    </row>
    <row r="136" spans="2:20">
      <c r="B136" s="6" t="s">
        <v>408</v>
      </c>
      <c r="C136" s="17" t="s">
        <v>409</v>
      </c>
      <c r="D136" s="6" t="s">
        <v>325</v>
      </c>
      <c r="E136" s="6" t="s">
        <v>347</v>
      </c>
      <c r="F136" s="6"/>
      <c r="G136" s="6" t="s">
        <v>386</v>
      </c>
      <c r="H136" s="6" t="s">
        <v>394</v>
      </c>
      <c r="I136" s="6" t="s">
        <v>359</v>
      </c>
      <c r="J136" s="6"/>
      <c r="K136" s="17">
        <v>5.0199999999999996</v>
      </c>
      <c r="L136" s="6" t="s">
        <v>42</v>
      </c>
      <c r="M136" s="18">
        <v>8.3750000000000005E-2</v>
      </c>
      <c r="N136" s="8">
        <v>3.7900000000000003E-2</v>
      </c>
      <c r="O136" s="7">
        <v>1261000</v>
      </c>
      <c r="P136" s="7">
        <v>127.85</v>
      </c>
      <c r="Q136" s="7">
        <v>6198.68</v>
      </c>
      <c r="R136" s="8">
        <v>1.2999999999999999E-3</v>
      </c>
      <c r="S136" s="8">
        <v>1.54E-2</v>
      </c>
      <c r="T136" s="8">
        <v>1.5E-3</v>
      </c>
    </row>
    <row r="137" spans="2:20">
      <c r="B137" s="6" t="s">
        <v>410</v>
      </c>
      <c r="C137" s="17" t="s">
        <v>411</v>
      </c>
      <c r="D137" s="6" t="s">
        <v>325</v>
      </c>
      <c r="E137" s="6" t="s">
        <v>347</v>
      </c>
      <c r="F137" s="6"/>
      <c r="G137" s="6" t="s">
        <v>355</v>
      </c>
      <c r="H137" s="6" t="s">
        <v>412</v>
      </c>
      <c r="I137" s="6" t="s">
        <v>349</v>
      </c>
      <c r="J137" s="6"/>
      <c r="K137" s="17">
        <v>11.94</v>
      </c>
      <c r="L137" s="6" t="s">
        <v>42</v>
      </c>
      <c r="M137" s="18">
        <v>9.7500000000000003E-2</v>
      </c>
      <c r="N137" s="8">
        <v>8.6400000000000005E-2</v>
      </c>
      <c r="O137" s="7">
        <v>770000</v>
      </c>
      <c r="P137" s="7">
        <v>116.45</v>
      </c>
      <c r="Q137" s="7">
        <v>3447.77</v>
      </c>
      <c r="R137" s="8">
        <v>3.0999999999999999E-3</v>
      </c>
      <c r="S137" s="8">
        <v>8.5000000000000006E-3</v>
      </c>
      <c r="T137" s="8">
        <v>8.9999999999999998E-4</v>
      </c>
    </row>
    <row r="138" spans="2:20">
      <c r="B138" s="6" t="s">
        <v>413</v>
      </c>
      <c r="C138" s="17" t="s">
        <v>414</v>
      </c>
      <c r="D138" s="6" t="s">
        <v>325</v>
      </c>
      <c r="E138" s="6" t="s">
        <v>347</v>
      </c>
      <c r="F138" s="6"/>
      <c r="G138" s="6" t="s">
        <v>415</v>
      </c>
      <c r="H138" s="6" t="s">
        <v>416</v>
      </c>
      <c r="I138" s="6" t="s">
        <v>359</v>
      </c>
      <c r="J138" s="6"/>
      <c r="K138" s="17">
        <v>6.5</v>
      </c>
      <c r="L138" s="6" t="s">
        <v>42</v>
      </c>
      <c r="M138" s="18">
        <v>4.2500000000000003E-2</v>
      </c>
      <c r="N138" s="8">
        <v>4.7800000000000002E-2</v>
      </c>
      <c r="O138" s="7">
        <v>995000</v>
      </c>
      <c r="P138" s="7">
        <v>98.56</v>
      </c>
      <c r="Q138" s="7">
        <v>3770.62</v>
      </c>
      <c r="R138" s="8">
        <v>1E-3</v>
      </c>
      <c r="S138" s="8">
        <v>9.2999999999999992E-3</v>
      </c>
      <c r="T138" s="8">
        <v>8.9999999999999998E-4</v>
      </c>
    </row>
    <row r="139" spans="2:20">
      <c r="B139" s="6" t="s">
        <v>417</v>
      </c>
      <c r="C139" s="17" t="s">
        <v>418</v>
      </c>
      <c r="D139" s="6" t="s">
        <v>325</v>
      </c>
      <c r="E139" s="6" t="s">
        <v>347</v>
      </c>
      <c r="F139" s="6"/>
      <c r="G139" s="6" t="s">
        <v>348</v>
      </c>
      <c r="H139" s="6" t="s">
        <v>419</v>
      </c>
      <c r="I139" s="6" t="s">
        <v>349</v>
      </c>
      <c r="J139" s="6"/>
      <c r="K139" s="17">
        <v>5.93</v>
      </c>
      <c r="L139" s="6" t="s">
        <v>42</v>
      </c>
      <c r="M139" s="18">
        <v>0.06</v>
      </c>
      <c r="N139" s="8">
        <v>5.5199999999999999E-2</v>
      </c>
      <c r="O139" s="7">
        <v>1008000</v>
      </c>
      <c r="P139" s="7">
        <v>104.74</v>
      </c>
      <c r="Q139" s="7">
        <v>4059.59</v>
      </c>
      <c r="R139" s="8">
        <v>1E-3</v>
      </c>
      <c r="S139" s="8">
        <v>1.01E-2</v>
      </c>
      <c r="T139" s="8">
        <v>1E-3</v>
      </c>
    </row>
    <row r="140" spans="2:20">
      <c r="B140" s="6" t="s">
        <v>420</v>
      </c>
      <c r="C140" s="17" t="s">
        <v>421</v>
      </c>
      <c r="D140" s="6" t="s">
        <v>325</v>
      </c>
      <c r="E140" s="6" t="s">
        <v>347</v>
      </c>
      <c r="F140" s="6"/>
      <c r="G140" s="6" t="s">
        <v>415</v>
      </c>
      <c r="H140" s="6" t="s">
        <v>419</v>
      </c>
      <c r="I140" s="6" t="s">
        <v>349</v>
      </c>
      <c r="J140" s="6"/>
      <c r="K140" s="17">
        <v>1.75</v>
      </c>
      <c r="L140" s="6" t="s">
        <v>42</v>
      </c>
      <c r="M140" s="18">
        <v>0.09</v>
      </c>
      <c r="N140" s="8">
        <v>3.3300000000000003E-2</v>
      </c>
      <c r="O140" s="7">
        <v>662000</v>
      </c>
      <c r="P140" s="7">
        <v>111.41</v>
      </c>
      <c r="Q140" s="7">
        <v>2835.69</v>
      </c>
      <c r="R140" s="8">
        <v>2.0000000000000001E-4</v>
      </c>
      <c r="S140" s="8">
        <v>7.0000000000000001E-3</v>
      </c>
      <c r="T140" s="8">
        <v>6.9999999999999999E-4</v>
      </c>
    </row>
    <row r="141" spans="2:20">
      <c r="B141" s="6" t="s">
        <v>422</v>
      </c>
      <c r="C141" s="17" t="s">
        <v>423</v>
      </c>
      <c r="D141" s="6" t="s">
        <v>358</v>
      </c>
      <c r="E141" s="6" t="s">
        <v>347</v>
      </c>
      <c r="F141" s="6"/>
      <c r="G141" s="6" t="s">
        <v>424</v>
      </c>
      <c r="H141" s="6" t="s">
        <v>425</v>
      </c>
      <c r="I141" s="6" t="s">
        <v>359</v>
      </c>
      <c r="J141" s="6"/>
      <c r="K141" s="17">
        <v>3.62</v>
      </c>
      <c r="L141" s="6" t="s">
        <v>42</v>
      </c>
      <c r="M141" s="18">
        <v>5.3749999999999999E-2</v>
      </c>
      <c r="N141" s="8">
        <v>6.08E-2</v>
      </c>
      <c r="O141" s="7">
        <v>900000</v>
      </c>
      <c r="P141" s="7">
        <v>100.08</v>
      </c>
      <c r="Q141" s="7">
        <v>3463.23</v>
      </c>
      <c r="R141" s="8">
        <v>2.0000000000000001E-4</v>
      </c>
      <c r="S141" s="8">
        <v>8.6E-3</v>
      </c>
      <c r="T141" s="8">
        <v>8.9999999999999998E-4</v>
      </c>
    </row>
    <row r="142" spans="2:20">
      <c r="B142" s="6" t="s">
        <v>426</v>
      </c>
      <c r="C142" s="17" t="s">
        <v>427</v>
      </c>
      <c r="D142" s="6" t="s">
        <v>325</v>
      </c>
      <c r="E142" s="6" t="s">
        <v>347</v>
      </c>
      <c r="F142" s="6"/>
      <c r="G142" s="6" t="s">
        <v>325</v>
      </c>
      <c r="H142" s="6" t="s">
        <v>428</v>
      </c>
      <c r="I142" s="6" t="s">
        <v>359</v>
      </c>
      <c r="J142" s="6"/>
      <c r="K142" s="17">
        <v>5.86</v>
      </c>
      <c r="L142" s="6" t="s">
        <v>42</v>
      </c>
      <c r="M142" s="18">
        <v>8.6249999999999993E-2</v>
      </c>
      <c r="N142" s="8">
        <v>7.8100000000000003E-2</v>
      </c>
      <c r="O142" s="7">
        <v>1168000</v>
      </c>
      <c r="P142" s="7">
        <v>106.95</v>
      </c>
      <c r="Q142" s="7">
        <v>4803.24</v>
      </c>
      <c r="R142" s="8">
        <v>1E-3</v>
      </c>
      <c r="S142" s="8">
        <v>1.1900000000000001E-2</v>
      </c>
      <c r="T142" s="8">
        <v>1.1999999999999999E-3</v>
      </c>
    </row>
    <row r="143" spans="2:20">
      <c r="B143" s="6" t="s">
        <v>429</v>
      </c>
      <c r="C143" s="17" t="s">
        <v>430</v>
      </c>
      <c r="D143" s="6" t="s">
        <v>358</v>
      </c>
      <c r="E143" s="6" t="s">
        <v>347</v>
      </c>
      <c r="F143" s="6"/>
      <c r="G143" s="6" t="s">
        <v>415</v>
      </c>
      <c r="H143" s="6" t="s">
        <v>431</v>
      </c>
      <c r="I143" s="6" t="s">
        <v>359</v>
      </c>
      <c r="J143" s="6"/>
      <c r="K143" s="17">
        <v>3.93</v>
      </c>
      <c r="L143" s="6" t="s">
        <v>42</v>
      </c>
      <c r="M143" s="18">
        <v>0.115</v>
      </c>
      <c r="N143" s="8">
        <v>6.0900000000000003E-2</v>
      </c>
      <c r="O143" s="7">
        <v>620000</v>
      </c>
      <c r="P143" s="7">
        <v>124.4</v>
      </c>
      <c r="Q143" s="7">
        <v>2965.54</v>
      </c>
      <c r="R143" s="8">
        <v>5.9999999999999995E-4</v>
      </c>
      <c r="S143" s="8">
        <v>7.4000000000000003E-3</v>
      </c>
      <c r="T143" s="8">
        <v>6.9999999999999999E-4</v>
      </c>
    </row>
    <row r="144" spans="2:20">
      <c r="B144" s="6" t="s">
        <v>432</v>
      </c>
      <c r="C144" s="17" t="s">
        <v>433</v>
      </c>
      <c r="D144" s="6" t="s">
        <v>434</v>
      </c>
      <c r="E144" s="6" t="s">
        <v>347</v>
      </c>
      <c r="F144" s="6"/>
      <c r="G144" s="6" t="s">
        <v>435</v>
      </c>
      <c r="H144" s="6"/>
      <c r="I144" s="6"/>
      <c r="J144" s="6"/>
      <c r="K144" s="17">
        <v>3.15</v>
      </c>
      <c r="L144" s="6" t="s">
        <v>44</v>
      </c>
      <c r="M144" s="18">
        <v>0.02</v>
      </c>
      <c r="N144" s="8">
        <v>1.0999999999999999E-2</v>
      </c>
      <c r="O144" s="7">
        <v>2000000</v>
      </c>
      <c r="P144" s="7">
        <v>103.38</v>
      </c>
      <c r="Q144" s="7">
        <v>9770.27</v>
      </c>
      <c r="R144" s="8">
        <v>1.78E-2</v>
      </c>
      <c r="S144" s="8">
        <v>2.4199999999999999E-2</v>
      </c>
      <c r="T144" s="8">
        <v>2.3999999999999998E-3</v>
      </c>
    </row>
    <row r="147" spans="2:12">
      <c r="B147" s="6" t="s">
        <v>160</v>
      </c>
      <c r="C147" s="17"/>
      <c r="D147" s="6"/>
      <c r="E147" s="6"/>
      <c r="F147" s="6"/>
      <c r="G147" s="6"/>
      <c r="H147" s="6"/>
      <c r="I147" s="6"/>
      <c r="J147" s="6"/>
      <c r="L147" s="6"/>
    </row>
    <row r="151" spans="2:12">
      <c r="B151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8"/>
  <sheetViews>
    <sheetView rightToLeft="1" tabSelected="1" topLeftCell="A112" workbookViewId="0">
      <selection activeCell="L150" sqref="L150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2.7109375" customWidth="1"/>
    <col min="8" max="8" width="15.7109375" customWidth="1"/>
    <col min="9" max="9" width="17.7109375" customWidth="1"/>
    <col min="10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1153</v>
      </c>
    </row>
    <row r="4" spans="2:14" ht="15.75">
      <c r="B4" s="1" t="s">
        <v>2</v>
      </c>
    </row>
    <row r="6" spans="2:14" ht="15.75">
      <c r="B6" s="2" t="s">
        <v>161</v>
      </c>
    </row>
    <row r="7" spans="2:14" ht="15.75">
      <c r="B7" s="2" t="s">
        <v>436</v>
      </c>
    </row>
    <row r="8" spans="2:14">
      <c r="B8" s="3" t="s">
        <v>87</v>
      </c>
      <c r="C8" s="3" t="s">
        <v>88</v>
      </c>
      <c r="D8" s="3" t="s">
        <v>163</v>
      </c>
      <c r="E8" s="3" t="s">
        <v>210</v>
      </c>
      <c r="F8" s="3" t="s">
        <v>89</v>
      </c>
      <c r="G8" s="3" t="s">
        <v>211</v>
      </c>
      <c r="H8" s="3" t="s">
        <v>92</v>
      </c>
      <c r="I8" s="3" t="s">
        <v>166</v>
      </c>
      <c r="J8" s="3" t="s">
        <v>41</v>
      </c>
      <c r="K8" s="3" t="s">
        <v>95</v>
      </c>
      <c r="L8" s="3" t="s">
        <v>167</v>
      </c>
      <c r="M8" s="3" t="s">
        <v>168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171</v>
      </c>
      <c r="J9" s="4" t="s">
        <v>172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437</v>
      </c>
      <c r="C11" s="12"/>
      <c r="D11" s="3"/>
      <c r="E11" s="3"/>
      <c r="F11" s="3"/>
      <c r="G11" s="3"/>
      <c r="H11" s="3"/>
      <c r="I11" s="9">
        <f>I12+I138</f>
        <v>113641753.37</v>
      </c>
      <c r="K11" s="9">
        <f>K12+K138</f>
        <v>764304.69</v>
      </c>
      <c r="M11" s="10">
        <v>1</v>
      </c>
      <c r="N11" s="10">
        <f>K11/'סכום נכסי הקרן'!C42</f>
        <v>0.19057595301485422</v>
      </c>
    </row>
    <row r="12" spans="2:14">
      <c r="B12" s="3" t="s">
        <v>438</v>
      </c>
      <c r="C12" s="12"/>
      <c r="D12" s="3"/>
      <c r="E12" s="3"/>
      <c r="F12" s="3"/>
      <c r="G12" s="29"/>
      <c r="H12" s="3"/>
      <c r="I12" s="9">
        <v>113393053.37</v>
      </c>
      <c r="J12" s="30"/>
      <c r="K12" s="9">
        <v>703341.07</v>
      </c>
      <c r="M12" s="10">
        <v>0.92020000000000002</v>
      </c>
      <c r="N12" s="10">
        <f>K12/'סכום נכסי הקרן'!C42</f>
        <v>0.17537494727362893</v>
      </c>
    </row>
    <row r="13" spans="2:14">
      <c r="B13" s="13" t="s">
        <v>439</v>
      </c>
      <c r="C13" s="14"/>
      <c r="D13" s="13"/>
      <c r="E13" s="13"/>
      <c r="F13" s="13"/>
      <c r="G13" s="13"/>
      <c r="H13" s="13"/>
      <c r="I13" s="15">
        <v>45705198.210000001</v>
      </c>
      <c r="K13" s="15">
        <v>349078.51</v>
      </c>
      <c r="M13" s="16">
        <f>K13/K11</f>
        <v>0.45672689775068637</v>
      </c>
      <c r="N13" s="16">
        <v>8.6300000000000002E-2</v>
      </c>
    </row>
    <row r="14" spans="2:14">
      <c r="B14" s="6" t="s">
        <v>440</v>
      </c>
      <c r="C14" s="17">
        <v>593038</v>
      </c>
      <c r="D14" s="6" t="s">
        <v>177</v>
      </c>
      <c r="E14" s="6"/>
      <c r="F14" s="6">
        <v>593</v>
      </c>
      <c r="G14" s="6" t="s">
        <v>226</v>
      </c>
      <c r="H14" s="6" t="s">
        <v>107</v>
      </c>
      <c r="I14" s="7">
        <v>98576</v>
      </c>
      <c r="J14" s="7">
        <v>5650</v>
      </c>
      <c r="K14" s="7">
        <v>5569.54</v>
      </c>
      <c r="L14" s="8">
        <v>1E-3</v>
      </c>
      <c r="M14" s="8">
        <f>K14/$K$11</f>
        <v>7.2870676745422046E-3</v>
      </c>
      <c r="N14" s="8">
        <v>1.4E-3</v>
      </c>
    </row>
    <row r="15" spans="2:14">
      <c r="B15" s="6" t="s">
        <v>441</v>
      </c>
      <c r="C15" s="17">
        <v>691212</v>
      </c>
      <c r="D15" s="6" t="s">
        <v>177</v>
      </c>
      <c r="E15" s="6"/>
      <c r="F15" s="6">
        <v>691</v>
      </c>
      <c r="G15" s="6" t="s">
        <v>226</v>
      </c>
      <c r="H15" s="6" t="s">
        <v>107</v>
      </c>
      <c r="I15" s="7">
        <v>675926.8</v>
      </c>
      <c r="J15" s="7">
        <v>800.9</v>
      </c>
      <c r="K15" s="7">
        <v>5413.5</v>
      </c>
      <c r="L15" s="8">
        <v>5.9999999999999995E-4</v>
      </c>
      <c r="M15" s="8">
        <f t="shared" ref="M15:M78" si="0">K15/$K$11</f>
        <v>7.0829082574385355E-3</v>
      </c>
      <c r="N15" s="8">
        <v>1.2999999999999999E-3</v>
      </c>
    </row>
    <row r="16" spans="2:14">
      <c r="B16" s="6" t="s">
        <v>442</v>
      </c>
      <c r="C16" s="17">
        <v>604611</v>
      </c>
      <c r="D16" s="6" t="s">
        <v>177</v>
      </c>
      <c r="E16" s="6"/>
      <c r="F16" s="6">
        <v>604</v>
      </c>
      <c r="G16" s="6" t="s">
        <v>226</v>
      </c>
      <c r="H16" s="6" t="s">
        <v>107</v>
      </c>
      <c r="I16" s="7">
        <v>572680</v>
      </c>
      <c r="J16" s="7">
        <v>1586</v>
      </c>
      <c r="K16" s="7">
        <v>9082.7000000000007</v>
      </c>
      <c r="L16" s="8">
        <v>4.0000000000000002E-4</v>
      </c>
      <c r="M16" s="8">
        <f t="shared" si="0"/>
        <v>1.1883611495305623E-2</v>
      </c>
      <c r="N16" s="8">
        <v>2.2000000000000001E-3</v>
      </c>
    </row>
    <row r="17" spans="2:14">
      <c r="B17" s="6" t="s">
        <v>443</v>
      </c>
      <c r="C17" s="17">
        <v>695437</v>
      </c>
      <c r="D17" s="6" t="s">
        <v>177</v>
      </c>
      <c r="E17" s="6"/>
      <c r="F17" s="6">
        <v>695</v>
      </c>
      <c r="G17" s="6" t="s">
        <v>226</v>
      </c>
      <c r="H17" s="6" t="s">
        <v>107</v>
      </c>
      <c r="I17" s="7">
        <v>344033</v>
      </c>
      <c r="J17" s="7">
        <v>5635</v>
      </c>
      <c r="K17" s="7">
        <v>19386.259999999998</v>
      </c>
      <c r="L17" s="8">
        <v>1.5E-3</v>
      </c>
      <c r="M17" s="8">
        <f t="shared" si="0"/>
        <v>2.5364570247501685E-2</v>
      </c>
      <c r="N17" s="8">
        <v>4.7999999999999996E-3</v>
      </c>
    </row>
    <row r="18" spans="2:14">
      <c r="B18" s="6" t="s">
        <v>444</v>
      </c>
      <c r="C18" s="17">
        <v>662577</v>
      </c>
      <c r="D18" s="6" t="s">
        <v>177</v>
      </c>
      <c r="E18" s="6"/>
      <c r="F18" s="6">
        <v>662</v>
      </c>
      <c r="G18" s="6" t="s">
        <v>226</v>
      </c>
      <c r="H18" s="6" t="s">
        <v>107</v>
      </c>
      <c r="I18" s="7">
        <v>1372069</v>
      </c>
      <c r="J18" s="7">
        <v>2291</v>
      </c>
      <c r="K18" s="7">
        <v>31434.1</v>
      </c>
      <c r="L18" s="8">
        <v>1E-3</v>
      </c>
      <c r="M18" s="8">
        <f t="shared" si="0"/>
        <v>4.1127707851694589E-2</v>
      </c>
      <c r="N18" s="8">
        <v>7.7999999999999996E-3</v>
      </c>
    </row>
    <row r="19" spans="2:14">
      <c r="B19" s="6" t="s">
        <v>445</v>
      </c>
      <c r="C19" s="17">
        <v>126011</v>
      </c>
      <c r="D19" s="6" t="s">
        <v>177</v>
      </c>
      <c r="E19" s="6"/>
      <c r="F19" s="6">
        <v>126</v>
      </c>
      <c r="G19" s="6" t="s">
        <v>240</v>
      </c>
      <c r="H19" s="6" t="s">
        <v>107</v>
      </c>
      <c r="I19" s="7">
        <v>348998.28</v>
      </c>
      <c r="J19" s="7">
        <v>3283</v>
      </c>
      <c r="K19" s="7">
        <v>11457.61</v>
      </c>
      <c r="L19" s="8">
        <v>1.8E-3</v>
      </c>
      <c r="M19" s="8">
        <f t="shared" si="0"/>
        <v>1.4990893226103325E-2</v>
      </c>
      <c r="N19" s="8">
        <v>2.8E-3</v>
      </c>
    </row>
    <row r="20" spans="2:14">
      <c r="B20" s="6" t="s">
        <v>446</v>
      </c>
      <c r="C20" s="17">
        <v>323014</v>
      </c>
      <c r="D20" s="6" t="s">
        <v>177</v>
      </c>
      <c r="E20" s="6"/>
      <c r="F20" s="6">
        <v>323</v>
      </c>
      <c r="G20" s="6" t="s">
        <v>240</v>
      </c>
      <c r="H20" s="6" t="s">
        <v>107</v>
      </c>
      <c r="I20" s="7">
        <v>8297</v>
      </c>
      <c r="J20" s="7">
        <v>16400</v>
      </c>
      <c r="K20" s="7">
        <v>1360.71</v>
      </c>
      <c r="L20" s="8">
        <v>2.0000000000000001E-4</v>
      </c>
      <c r="M20" s="8">
        <f t="shared" si="0"/>
        <v>1.7803240223476845E-3</v>
      </c>
      <c r="N20" s="8">
        <v>2.9999999999999997E-4</v>
      </c>
    </row>
    <row r="21" spans="2:14">
      <c r="B21" s="6" t="s">
        <v>447</v>
      </c>
      <c r="C21" s="17">
        <v>1119478</v>
      </c>
      <c r="D21" s="6" t="s">
        <v>177</v>
      </c>
      <c r="E21" s="6"/>
      <c r="F21" s="6">
        <v>1420</v>
      </c>
      <c r="G21" s="6" t="s">
        <v>240</v>
      </c>
      <c r="H21" s="6" t="s">
        <v>107</v>
      </c>
      <c r="I21" s="7">
        <v>89879</v>
      </c>
      <c r="J21" s="7">
        <v>16710</v>
      </c>
      <c r="K21" s="7">
        <v>15018.78</v>
      </c>
      <c r="L21" s="8">
        <v>6.9999999999999999E-4</v>
      </c>
      <c r="M21" s="8">
        <f t="shared" si="0"/>
        <v>1.9650252309716957E-2</v>
      </c>
      <c r="N21" s="8">
        <v>3.7000000000000002E-3</v>
      </c>
    </row>
    <row r="22" spans="2:14">
      <c r="B22" s="6" t="s">
        <v>448</v>
      </c>
      <c r="C22" s="17">
        <v>1081082</v>
      </c>
      <c r="D22" s="6" t="s">
        <v>177</v>
      </c>
      <c r="E22" s="6"/>
      <c r="F22" s="6">
        <v>1037</v>
      </c>
      <c r="G22" s="6" t="s">
        <v>449</v>
      </c>
      <c r="H22" s="6" t="s">
        <v>107</v>
      </c>
      <c r="I22" s="7">
        <v>52572</v>
      </c>
      <c r="J22" s="7">
        <v>19710</v>
      </c>
      <c r="K22" s="7">
        <v>10361.94</v>
      </c>
      <c r="L22" s="8">
        <v>8.9999999999999998E-4</v>
      </c>
      <c r="M22" s="8">
        <f t="shared" si="0"/>
        <v>1.3557341902481328E-2</v>
      </c>
      <c r="N22" s="8">
        <v>2.5999999999999999E-3</v>
      </c>
    </row>
    <row r="23" spans="2:14">
      <c r="B23" s="6" t="s">
        <v>450</v>
      </c>
      <c r="C23" s="17">
        <v>746016</v>
      </c>
      <c r="D23" s="6" t="s">
        <v>177</v>
      </c>
      <c r="E23" s="6"/>
      <c r="F23" s="6">
        <v>746</v>
      </c>
      <c r="G23" s="6" t="s">
        <v>449</v>
      </c>
      <c r="H23" s="6" t="s">
        <v>107</v>
      </c>
      <c r="I23" s="7">
        <v>45393</v>
      </c>
      <c r="J23" s="7">
        <v>6094</v>
      </c>
      <c r="K23" s="7">
        <v>2766.25</v>
      </c>
      <c r="L23" s="8">
        <v>4.0000000000000002E-4</v>
      </c>
      <c r="M23" s="8">
        <f t="shared" si="0"/>
        <v>3.6193026631826638E-3</v>
      </c>
      <c r="N23" s="8">
        <v>6.9999999999999999E-4</v>
      </c>
    </row>
    <row r="24" spans="2:14">
      <c r="B24" s="6" t="s">
        <v>451</v>
      </c>
      <c r="C24" s="17">
        <v>629014</v>
      </c>
      <c r="D24" s="6" t="s">
        <v>177</v>
      </c>
      <c r="E24" s="6"/>
      <c r="F24" s="6">
        <v>629</v>
      </c>
      <c r="G24" s="6" t="s">
        <v>452</v>
      </c>
      <c r="H24" s="6" t="s">
        <v>107</v>
      </c>
      <c r="I24" s="7">
        <v>109420</v>
      </c>
      <c r="J24" s="7">
        <v>13830</v>
      </c>
      <c r="K24" s="7">
        <v>15132.79</v>
      </c>
      <c r="L24" s="8">
        <v>1E-4</v>
      </c>
      <c r="M24" s="8">
        <f t="shared" si="0"/>
        <v>1.9799420568778665E-2</v>
      </c>
      <c r="N24" s="8">
        <v>3.7000000000000002E-3</v>
      </c>
    </row>
    <row r="25" spans="2:14">
      <c r="B25" s="6" t="s">
        <v>453</v>
      </c>
      <c r="C25" s="17">
        <v>281014</v>
      </c>
      <c r="D25" s="6" t="s">
        <v>177</v>
      </c>
      <c r="E25" s="6"/>
      <c r="F25" s="6">
        <v>281</v>
      </c>
      <c r="G25" s="6" t="s">
        <v>452</v>
      </c>
      <c r="H25" s="6" t="s">
        <v>107</v>
      </c>
      <c r="I25" s="7">
        <v>1376434</v>
      </c>
      <c r="J25" s="7">
        <v>1580</v>
      </c>
      <c r="K25" s="7">
        <v>21747.66</v>
      </c>
      <c r="L25" s="8">
        <v>1.1000000000000001E-3</v>
      </c>
      <c r="M25" s="8">
        <f t="shared" si="0"/>
        <v>2.8454175781650642E-2</v>
      </c>
      <c r="N25" s="8">
        <v>5.4000000000000003E-3</v>
      </c>
    </row>
    <row r="26" spans="2:14">
      <c r="B26" s="6" t="s">
        <v>454</v>
      </c>
      <c r="C26" s="17">
        <v>1136704</v>
      </c>
      <c r="D26" s="6" t="s">
        <v>177</v>
      </c>
      <c r="E26" s="6"/>
      <c r="F26" s="6">
        <v>1655</v>
      </c>
      <c r="G26" s="6" t="s">
        <v>452</v>
      </c>
      <c r="H26" s="6" t="s">
        <v>107</v>
      </c>
      <c r="I26" s="7">
        <v>126374</v>
      </c>
      <c r="J26" s="7">
        <v>14560</v>
      </c>
      <c r="K26" s="7">
        <v>18400.05</v>
      </c>
      <c r="L26" s="8">
        <v>2.9999999999999997E-4</v>
      </c>
      <c r="M26" s="8">
        <f t="shared" si="0"/>
        <v>2.4074234059717731E-2</v>
      </c>
      <c r="N26" s="8">
        <v>4.4999999999999997E-3</v>
      </c>
    </row>
    <row r="27" spans="2:14">
      <c r="B27" s="6" t="s">
        <v>455</v>
      </c>
      <c r="C27" s="17">
        <v>1130699</v>
      </c>
      <c r="D27" s="6" t="s">
        <v>177</v>
      </c>
      <c r="E27" s="6"/>
      <c r="F27" s="6">
        <v>1612</v>
      </c>
      <c r="G27" s="6" t="s">
        <v>452</v>
      </c>
      <c r="H27" s="6" t="s">
        <v>107</v>
      </c>
      <c r="I27" s="7">
        <v>99977.23</v>
      </c>
      <c r="J27" s="7">
        <v>31930</v>
      </c>
      <c r="K27" s="7">
        <v>31922.73</v>
      </c>
      <c r="L27" s="8">
        <v>6.9999999999999999E-4</v>
      </c>
      <c r="M27" s="8">
        <f t="shared" si="0"/>
        <v>4.1767020950767689E-2</v>
      </c>
      <c r="N27" s="8">
        <v>7.9000000000000008E-3</v>
      </c>
    </row>
    <row r="28" spans="2:14">
      <c r="B28" s="6" t="s">
        <v>456</v>
      </c>
      <c r="C28" s="17">
        <v>576017</v>
      </c>
      <c r="D28" s="6" t="s">
        <v>177</v>
      </c>
      <c r="E28" s="6"/>
      <c r="F28" s="6">
        <v>576</v>
      </c>
      <c r="G28" s="6" t="s">
        <v>290</v>
      </c>
      <c r="H28" s="6" t="s">
        <v>107</v>
      </c>
      <c r="I28" s="7">
        <v>8790</v>
      </c>
      <c r="J28" s="7">
        <v>64000</v>
      </c>
      <c r="K28" s="7">
        <v>5625.6</v>
      </c>
      <c r="L28" s="8">
        <v>1.1000000000000001E-3</v>
      </c>
      <c r="M28" s="8">
        <f t="shared" si="0"/>
        <v>7.3604153861727591E-3</v>
      </c>
      <c r="N28" s="8">
        <v>1.4E-3</v>
      </c>
    </row>
    <row r="29" spans="2:14">
      <c r="B29" s="6" t="s">
        <v>457</v>
      </c>
      <c r="C29" s="17">
        <v>268011</v>
      </c>
      <c r="D29" s="6" t="s">
        <v>177</v>
      </c>
      <c r="E29" s="6"/>
      <c r="F29" s="6">
        <v>268</v>
      </c>
      <c r="G29" s="6" t="s">
        <v>458</v>
      </c>
      <c r="H29" s="6" t="s">
        <v>107</v>
      </c>
      <c r="I29" s="7">
        <v>4699324</v>
      </c>
      <c r="J29" s="7">
        <v>271.5</v>
      </c>
      <c r="K29" s="7">
        <v>12758.66</v>
      </c>
      <c r="L29" s="8">
        <v>1.4E-3</v>
      </c>
      <c r="M29" s="8">
        <f t="shared" si="0"/>
        <v>1.6693159373390738E-2</v>
      </c>
      <c r="N29" s="8">
        <v>3.2000000000000002E-3</v>
      </c>
    </row>
    <row r="30" spans="2:14">
      <c r="B30" s="6" t="s">
        <v>459</v>
      </c>
      <c r="C30" s="17">
        <v>475020</v>
      </c>
      <c r="D30" s="6" t="s">
        <v>177</v>
      </c>
      <c r="E30" s="6"/>
      <c r="F30" s="6">
        <v>475</v>
      </c>
      <c r="G30" s="6" t="s">
        <v>458</v>
      </c>
      <c r="H30" s="6" t="s">
        <v>107</v>
      </c>
      <c r="I30" s="7">
        <v>1091956</v>
      </c>
      <c r="J30" s="7">
        <v>1442</v>
      </c>
      <c r="K30" s="7">
        <v>15746.01</v>
      </c>
      <c r="L30" s="8">
        <v>2E-3</v>
      </c>
      <c r="M30" s="8">
        <f t="shared" si="0"/>
        <v>2.0601744573881919E-2</v>
      </c>
      <c r="N30" s="8">
        <v>3.8999999999999998E-3</v>
      </c>
    </row>
    <row r="31" spans="2:14">
      <c r="B31" s="6" t="s">
        <v>460</v>
      </c>
      <c r="C31" s="17">
        <v>232017</v>
      </c>
      <c r="D31" s="6" t="s">
        <v>177</v>
      </c>
      <c r="E31" s="6"/>
      <c r="F31" s="6">
        <v>232</v>
      </c>
      <c r="G31" s="6" t="s">
        <v>458</v>
      </c>
      <c r="H31" s="6" t="s">
        <v>107</v>
      </c>
      <c r="I31" s="7">
        <v>31675368.41</v>
      </c>
      <c r="J31" s="7">
        <v>66</v>
      </c>
      <c r="K31" s="7">
        <v>20905.740000000002</v>
      </c>
      <c r="L31" s="8">
        <v>2.3999999999999998E-3</v>
      </c>
      <c r="M31" s="8">
        <f t="shared" si="0"/>
        <v>2.7352625560887248E-2</v>
      </c>
      <c r="N31" s="8">
        <v>5.1999999999999998E-3</v>
      </c>
    </row>
    <row r="32" spans="2:14">
      <c r="B32" s="6" t="s">
        <v>461</v>
      </c>
      <c r="C32" s="17">
        <v>230011</v>
      </c>
      <c r="D32" s="6" t="s">
        <v>177</v>
      </c>
      <c r="E32" s="6"/>
      <c r="F32" s="6">
        <v>230</v>
      </c>
      <c r="G32" s="6" t="s">
        <v>278</v>
      </c>
      <c r="H32" s="6" t="s">
        <v>107</v>
      </c>
      <c r="I32" s="7">
        <v>2599000</v>
      </c>
      <c r="J32" s="7">
        <v>732</v>
      </c>
      <c r="K32" s="7">
        <v>19024.68</v>
      </c>
      <c r="L32" s="8">
        <v>8.9999999999999998E-4</v>
      </c>
      <c r="M32" s="8">
        <f t="shared" si="0"/>
        <v>2.4891486666135727E-2</v>
      </c>
      <c r="N32" s="8">
        <v>4.7000000000000002E-3</v>
      </c>
    </row>
    <row r="33" spans="2:14">
      <c r="B33" s="6" t="s">
        <v>462</v>
      </c>
      <c r="C33" s="17">
        <v>1100007</v>
      </c>
      <c r="D33" s="6" t="s">
        <v>177</v>
      </c>
      <c r="E33" s="6"/>
      <c r="F33" s="6">
        <v>1363</v>
      </c>
      <c r="G33" s="6" t="s">
        <v>325</v>
      </c>
      <c r="H33" s="6" t="s">
        <v>107</v>
      </c>
      <c r="I33" s="7">
        <v>26854</v>
      </c>
      <c r="J33" s="7">
        <v>56500</v>
      </c>
      <c r="K33" s="7">
        <v>15172.51</v>
      </c>
      <c r="L33" s="8">
        <v>2.0999999999999999E-3</v>
      </c>
      <c r="M33" s="8">
        <f t="shared" si="0"/>
        <v>1.9851389371953222E-2</v>
      </c>
      <c r="N33" s="8">
        <v>3.7000000000000002E-3</v>
      </c>
    </row>
    <row r="34" spans="2:14">
      <c r="B34" s="6" t="s">
        <v>463</v>
      </c>
      <c r="C34" s="17">
        <v>273011</v>
      </c>
      <c r="D34" s="6" t="s">
        <v>177</v>
      </c>
      <c r="E34" s="6"/>
      <c r="F34" s="6">
        <v>273</v>
      </c>
      <c r="G34" s="6" t="s">
        <v>464</v>
      </c>
      <c r="H34" s="6" t="s">
        <v>107</v>
      </c>
      <c r="I34" s="7">
        <v>85278</v>
      </c>
      <c r="J34" s="7">
        <v>26260</v>
      </c>
      <c r="K34" s="7">
        <v>22394</v>
      </c>
      <c r="L34" s="8">
        <v>1.1999999999999999E-3</v>
      </c>
      <c r="M34" s="8">
        <f t="shared" si="0"/>
        <v>2.92998332903073E-2</v>
      </c>
      <c r="N34" s="8">
        <v>5.4999999999999997E-3</v>
      </c>
    </row>
    <row r="35" spans="2:14">
      <c r="B35" s="6" t="s">
        <v>465</v>
      </c>
      <c r="C35" s="17">
        <v>1129543</v>
      </c>
      <c r="D35" s="6" t="s">
        <v>177</v>
      </c>
      <c r="E35" s="6"/>
      <c r="F35" s="6">
        <v>1610</v>
      </c>
      <c r="G35" s="6" t="s">
        <v>466</v>
      </c>
      <c r="H35" s="6" t="s">
        <v>107</v>
      </c>
      <c r="I35" s="7">
        <v>84538</v>
      </c>
      <c r="J35" s="7">
        <v>4410</v>
      </c>
      <c r="K35" s="7">
        <v>3728.13</v>
      </c>
      <c r="L35" s="8">
        <v>2.0000000000000001E-4</v>
      </c>
      <c r="M35" s="8">
        <f t="shared" si="0"/>
        <v>4.8778059964541109E-3</v>
      </c>
      <c r="N35" s="8">
        <v>8.9999999999999998E-4</v>
      </c>
    </row>
    <row r="36" spans="2:14">
      <c r="B36" s="6" t="s">
        <v>467</v>
      </c>
      <c r="C36" s="17">
        <v>1081124</v>
      </c>
      <c r="D36" s="6" t="s">
        <v>177</v>
      </c>
      <c r="E36" s="6"/>
      <c r="F36" s="6">
        <v>1040</v>
      </c>
      <c r="G36" s="6" t="s">
        <v>468</v>
      </c>
      <c r="H36" s="6" t="s">
        <v>107</v>
      </c>
      <c r="I36" s="7">
        <v>61304.6</v>
      </c>
      <c r="J36" s="7">
        <v>39000</v>
      </c>
      <c r="K36" s="7">
        <v>23908.79</v>
      </c>
      <c r="L36" s="8">
        <v>1.4E-3</v>
      </c>
      <c r="M36" s="8">
        <f t="shared" si="0"/>
        <v>3.1281752307446918E-2</v>
      </c>
      <c r="N36" s="8">
        <v>5.8999999999999999E-3</v>
      </c>
    </row>
    <row r="37" spans="2:14">
      <c r="B37" s="6" t="s">
        <v>469</v>
      </c>
      <c r="C37" s="17">
        <v>1134402</v>
      </c>
      <c r="D37" s="6" t="s">
        <v>177</v>
      </c>
      <c r="E37" s="6"/>
      <c r="F37" s="6">
        <v>2250</v>
      </c>
      <c r="G37" s="6" t="s">
        <v>470</v>
      </c>
      <c r="H37" s="6" t="s">
        <v>107</v>
      </c>
      <c r="I37" s="7">
        <v>52155.89</v>
      </c>
      <c r="J37" s="7">
        <v>20630</v>
      </c>
      <c r="K37" s="7">
        <v>10759.76</v>
      </c>
      <c r="L37" s="8">
        <v>1.1000000000000001E-3</v>
      </c>
      <c r="M37" s="8">
        <f t="shared" si="0"/>
        <v>1.4077841129039783E-2</v>
      </c>
      <c r="N37" s="8">
        <v>2.7000000000000001E-3</v>
      </c>
    </row>
    <row r="38" spans="2:14">
      <c r="B38" s="13" t="s">
        <v>471</v>
      </c>
      <c r="C38" s="14"/>
      <c r="D38" s="13"/>
      <c r="E38" s="13"/>
      <c r="F38" s="13"/>
      <c r="G38" s="13"/>
      <c r="H38" s="13"/>
      <c r="I38" s="15">
        <v>39978170.159999996</v>
      </c>
      <c r="K38" s="15">
        <v>209416.18</v>
      </c>
      <c r="M38" s="16">
        <v>0.27400000000000002</v>
      </c>
      <c r="N38" s="16">
        <v>5.1700000000000003E-2</v>
      </c>
    </row>
    <row r="39" spans="2:14">
      <c r="B39" s="6" t="s">
        <v>472</v>
      </c>
      <c r="C39" s="17">
        <v>722314</v>
      </c>
      <c r="D39" s="6" t="s">
        <v>177</v>
      </c>
      <c r="E39" s="6"/>
      <c r="F39" s="6">
        <v>722</v>
      </c>
      <c r="G39" s="6" t="s">
        <v>226</v>
      </c>
      <c r="H39" s="6" t="s">
        <v>107</v>
      </c>
      <c r="I39" s="7">
        <v>63556</v>
      </c>
      <c r="J39" s="7">
        <v>1695</v>
      </c>
      <c r="K39" s="7">
        <v>1077.27</v>
      </c>
      <c r="L39" s="8">
        <v>8.9999999999999998E-4</v>
      </c>
      <c r="M39" s="8">
        <f t="shared" si="0"/>
        <v>1.4094771549812157E-3</v>
      </c>
      <c r="N39" s="8">
        <v>2.9999999999999997E-4</v>
      </c>
    </row>
    <row r="40" spans="2:14">
      <c r="B40" s="6" t="s">
        <v>473</v>
      </c>
      <c r="C40" s="17">
        <v>1129501</v>
      </c>
      <c r="D40" s="6" t="s">
        <v>177</v>
      </c>
      <c r="E40" s="6"/>
      <c r="F40" s="6">
        <v>1608</v>
      </c>
      <c r="G40" s="6" t="s">
        <v>266</v>
      </c>
      <c r="H40" s="6" t="s">
        <v>107</v>
      </c>
      <c r="I40" s="7">
        <v>34481.86</v>
      </c>
      <c r="J40" s="7">
        <v>18640</v>
      </c>
      <c r="K40" s="7">
        <v>6427.42</v>
      </c>
      <c r="L40" s="8">
        <v>2.3E-3</v>
      </c>
      <c r="M40" s="8">
        <f t="shared" si="0"/>
        <v>8.409499619844019E-3</v>
      </c>
      <c r="N40" s="8">
        <v>1.6000000000000001E-3</v>
      </c>
    </row>
    <row r="41" spans="2:14">
      <c r="B41" s="6" t="s">
        <v>474</v>
      </c>
      <c r="C41" s="17">
        <v>585018</v>
      </c>
      <c r="D41" s="6" t="s">
        <v>177</v>
      </c>
      <c r="E41" s="6"/>
      <c r="F41" s="6">
        <v>585</v>
      </c>
      <c r="G41" s="6" t="s">
        <v>266</v>
      </c>
      <c r="H41" s="6" t="s">
        <v>107</v>
      </c>
      <c r="I41" s="7">
        <v>127300</v>
      </c>
      <c r="J41" s="7">
        <v>1770</v>
      </c>
      <c r="K41" s="7">
        <v>2253.21</v>
      </c>
      <c r="L41" s="8">
        <v>5.9999999999999995E-4</v>
      </c>
      <c r="M41" s="8">
        <f t="shared" si="0"/>
        <v>2.9480520392986208E-3</v>
      </c>
      <c r="N41" s="8">
        <v>5.9999999999999995E-4</v>
      </c>
    </row>
    <row r="42" spans="2:14">
      <c r="B42" s="6" t="s">
        <v>475</v>
      </c>
      <c r="C42" s="17">
        <v>224014</v>
      </c>
      <c r="D42" s="6" t="s">
        <v>177</v>
      </c>
      <c r="E42" s="6"/>
      <c r="F42" s="6">
        <v>224</v>
      </c>
      <c r="G42" s="6" t="s">
        <v>266</v>
      </c>
      <c r="H42" s="6" t="s">
        <v>107</v>
      </c>
      <c r="I42" s="7">
        <v>22936</v>
      </c>
      <c r="J42" s="7">
        <v>4933</v>
      </c>
      <c r="K42" s="7">
        <v>1131.43</v>
      </c>
      <c r="L42" s="8">
        <v>4.0000000000000002E-4</v>
      </c>
      <c r="M42" s="8">
        <f t="shared" si="0"/>
        <v>1.4803389470238631E-3</v>
      </c>
      <c r="N42" s="8">
        <v>2.9999999999999997E-4</v>
      </c>
    </row>
    <row r="43" spans="2:14">
      <c r="B43" s="6" t="s">
        <v>476</v>
      </c>
      <c r="C43" s="17">
        <v>1081165</v>
      </c>
      <c r="D43" s="6" t="s">
        <v>177</v>
      </c>
      <c r="E43" s="6"/>
      <c r="F43" s="6">
        <v>1041</v>
      </c>
      <c r="G43" s="6" t="s">
        <v>266</v>
      </c>
      <c r="H43" s="6" t="s">
        <v>107</v>
      </c>
      <c r="I43" s="7">
        <v>150347</v>
      </c>
      <c r="J43" s="7">
        <v>315</v>
      </c>
      <c r="K43" s="7">
        <v>473.59</v>
      </c>
      <c r="L43" s="8">
        <v>1E-4</v>
      </c>
      <c r="M43" s="8">
        <f t="shared" si="0"/>
        <v>6.1963508296671585E-4</v>
      </c>
      <c r="N43" s="8">
        <v>1E-4</v>
      </c>
    </row>
    <row r="44" spans="2:14">
      <c r="B44" s="6" t="s">
        <v>477</v>
      </c>
      <c r="C44" s="17">
        <v>566018</v>
      </c>
      <c r="D44" s="6" t="s">
        <v>177</v>
      </c>
      <c r="E44" s="6"/>
      <c r="F44" s="6">
        <v>566</v>
      </c>
      <c r="G44" s="6" t="s">
        <v>266</v>
      </c>
      <c r="H44" s="6" t="s">
        <v>107</v>
      </c>
      <c r="I44" s="7">
        <v>113678</v>
      </c>
      <c r="J44" s="7">
        <v>3497</v>
      </c>
      <c r="K44" s="7">
        <v>3975.32</v>
      </c>
      <c r="L44" s="8">
        <v>1.8E-3</v>
      </c>
      <c r="M44" s="8">
        <f t="shared" si="0"/>
        <v>5.20122413484078E-3</v>
      </c>
      <c r="N44" s="8">
        <v>1E-3</v>
      </c>
    </row>
    <row r="45" spans="2:14">
      <c r="B45" s="6" t="s">
        <v>478</v>
      </c>
      <c r="C45" s="17">
        <v>777037</v>
      </c>
      <c r="D45" s="6" t="s">
        <v>177</v>
      </c>
      <c r="E45" s="6"/>
      <c r="F45" s="6">
        <v>777</v>
      </c>
      <c r="G45" s="6" t="s">
        <v>479</v>
      </c>
      <c r="H45" s="6" t="s">
        <v>107</v>
      </c>
      <c r="I45" s="7">
        <v>57000</v>
      </c>
      <c r="J45" s="7">
        <v>1439</v>
      </c>
      <c r="K45" s="7">
        <v>820.23</v>
      </c>
      <c r="L45" s="8">
        <v>2.9999999999999997E-4</v>
      </c>
      <c r="M45" s="8">
        <f t="shared" si="0"/>
        <v>1.0731714860993463E-3</v>
      </c>
      <c r="N45" s="8">
        <v>2.0000000000000001E-4</v>
      </c>
    </row>
    <row r="46" spans="2:14">
      <c r="B46" s="6" t="s">
        <v>480</v>
      </c>
      <c r="C46" s="17">
        <v>1087824</v>
      </c>
      <c r="D46" s="6" t="s">
        <v>177</v>
      </c>
      <c r="E46" s="6"/>
      <c r="F46" s="6">
        <v>1152</v>
      </c>
      <c r="G46" s="6" t="s">
        <v>294</v>
      </c>
      <c r="H46" s="6" t="s">
        <v>107</v>
      </c>
      <c r="I46" s="7">
        <v>4215319</v>
      </c>
      <c r="J46" s="7">
        <v>255.3</v>
      </c>
      <c r="K46" s="7">
        <v>10761.71</v>
      </c>
      <c r="L46" s="8">
        <v>8.5000000000000006E-3</v>
      </c>
      <c r="M46" s="8">
        <f t="shared" si="0"/>
        <v>1.4080392467564212E-2</v>
      </c>
      <c r="N46" s="8">
        <v>2.7000000000000001E-3</v>
      </c>
    </row>
    <row r="47" spans="2:14">
      <c r="B47" s="6" t="s">
        <v>481</v>
      </c>
      <c r="C47" s="17">
        <v>505016</v>
      </c>
      <c r="D47" s="6" t="s">
        <v>177</v>
      </c>
      <c r="E47" s="6"/>
      <c r="F47" s="6">
        <v>505</v>
      </c>
      <c r="G47" s="6" t="s">
        <v>240</v>
      </c>
      <c r="H47" s="6" t="s">
        <v>107</v>
      </c>
      <c r="I47" s="7">
        <v>166163.93</v>
      </c>
      <c r="J47" s="7">
        <v>4388</v>
      </c>
      <c r="K47" s="7">
        <v>7291.27</v>
      </c>
      <c r="L47" s="8">
        <v>4.3E-3</v>
      </c>
      <c r="M47" s="8">
        <f t="shared" si="0"/>
        <v>9.5397425861667821E-3</v>
      </c>
      <c r="N47" s="8">
        <v>1.8E-3</v>
      </c>
    </row>
    <row r="48" spans="2:14">
      <c r="B48" s="6" t="s">
        <v>482</v>
      </c>
      <c r="C48" s="17">
        <v>1095835</v>
      </c>
      <c r="D48" s="6" t="s">
        <v>177</v>
      </c>
      <c r="E48" s="6"/>
      <c r="F48" s="6">
        <v>1300</v>
      </c>
      <c r="G48" s="6" t="s">
        <v>240</v>
      </c>
      <c r="H48" s="6" t="s">
        <v>107</v>
      </c>
      <c r="I48" s="7">
        <v>224374.99</v>
      </c>
      <c r="J48" s="7">
        <v>3839</v>
      </c>
      <c r="K48" s="7">
        <v>8613.76</v>
      </c>
      <c r="L48" s="8">
        <v>2.0999999999999999E-3</v>
      </c>
      <c r="M48" s="8">
        <f t="shared" si="0"/>
        <v>1.1270060373435626E-2</v>
      </c>
      <c r="N48" s="8">
        <v>2.0999999999999999E-3</v>
      </c>
    </row>
    <row r="49" spans="2:14">
      <c r="B49" s="6" t="s">
        <v>483</v>
      </c>
      <c r="C49" s="17">
        <v>390013</v>
      </c>
      <c r="D49" s="6" t="s">
        <v>177</v>
      </c>
      <c r="E49" s="6"/>
      <c r="F49" s="6">
        <v>390</v>
      </c>
      <c r="G49" s="6" t="s">
        <v>240</v>
      </c>
      <c r="H49" s="6" t="s">
        <v>107</v>
      </c>
      <c r="I49" s="7">
        <v>74326</v>
      </c>
      <c r="J49" s="7">
        <v>3100</v>
      </c>
      <c r="K49" s="7">
        <v>2304.11</v>
      </c>
      <c r="L49" s="8">
        <v>5.0000000000000001E-4</v>
      </c>
      <c r="M49" s="8">
        <f t="shared" si="0"/>
        <v>3.0146485166799124E-3</v>
      </c>
      <c r="N49" s="8">
        <v>5.9999999999999995E-4</v>
      </c>
    </row>
    <row r="50" spans="2:14">
      <c r="B50" s="6" t="s">
        <v>484</v>
      </c>
      <c r="C50" s="17">
        <v>387019</v>
      </c>
      <c r="D50" s="6" t="s">
        <v>177</v>
      </c>
      <c r="E50" s="6"/>
      <c r="F50" s="6">
        <v>387</v>
      </c>
      <c r="G50" s="6" t="s">
        <v>240</v>
      </c>
      <c r="H50" s="6" t="s">
        <v>107</v>
      </c>
      <c r="I50" s="7">
        <v>14110.98</v>
      </c>
      <c r="J50" s="7">
        <v>8380</v>
      </c>
      <c r="K50" s="7">
        <v>1182.5</v>
      </c>
      <c r="L50" s="8">
        <v>5.9999999999999995E-4</v>
      </c>
      <c r="M50" s="8">
        <f t="shared" si="0"/>
        <v>1.5471578487893357E-3</v>
      </c>
      <c r="N50" s="8">
        <v>2.9999999999999997E-4</v>
      </c>
    </row>
    <row r="51" spans="2:14">
      <c r="B51" s="6" t="s">
        <v>485</v>
      </c>
      <c r="C51" s="17">
        <v>1097278</v>
      </c>
      <c r="D51" s="6" t="s">
        <v>177</v>
      </c>
      <c r="E51" s="6"/>
      <c r="F51" s="6">
        <v>1328</v>
      </c>
      <c r="G51" s="6" t="s">
        <v>240</v>
      </c>
      <c r="H51" s="6" t="s">
        <v>107</v>
      </c>
      <c r="I51" s="7">
        <v>144036</v>
      </c>
      <c r="J51" s="7">
        <v>1634</v>
      </c>
      <c r="K51" s="7">
        <v>2353.5500000000002</v>
      </c>
      <c r="L51" s="8">
        <v>5.0000000000000001E-4</v>
      </c>
      <c r="M51" s="8">
        <f t="shared" si="0"/>
        <v>3.0793347611147073E-3</v>
      </c>
      <c r="N51" s="8">
        <v>5.9999999999999995E-4</v>
      </c>
    </row>
    <row r="52" spans="2:14">
      <c r="B52" s="6" t="s">
        <v>486</v>
      </c>
      <c r="C52" s="17">
        <v>1091354</v>
      </c>
      <c r="D52" s="6" t="s">
        <v>177</v>
      </c>
      <c r="E52" s="6"/>
      <c r="F52" s="6">
        <v>1172</v>
      </c>
      <c r="G52" s="6" t="s">
        <v>240</v>
      </c>
      <c r="H52" s="6" t="s">
        <v>107</v>
      </c>
      <c r="I52" s="7">
        <v>112364.98</v>
      </c>
      <c r="J52" s="7">
        <v>6598</v>
      </c>
      <c r="K52" s="7">
        <v>7413.84</v>
      </c>
      <c r="L52" s="8">
        <v>3.8999999999999998E-3</v>
      </c>
      <c r="M52" s="8">
        <f t="shared" si="0"/>
        <v>9.7001105671613765E-3</v>
      </c>
      <c r="N52" s="8">
        <v>1.8E-3</v>
      </c>
    </row>
    <row r="53" spans="2:14">
      <c r="B53" s="6" t="s">
        <v>487</v>
      </c>
      <c r="C53" s="17">
        <v>251017</v>
      </c>
      <c r="D53" s="6" t="s">
        <v>177</v>
      </c>
      <c r="E53" s="6"/>
      <c r="F53" s="6">
        <v>251</v>
      </c>
      <c r="G53" s="6" t="s">
        <v>240</v>
      </c>
      <c r="H53" s="6" t="s">
        <v>107</v>
      </c>
      <c r="I53" s="7">
        <v>86622</v>
      </c>
      <c r="J53" s="7">
        <v>1379</v>
      </c>
      <c r="K53" s="7">
        <v>1194.52</v>
      </c>
      <c r="L53" s="8">
        <v>1.1000000000000001E-3</v>
      </c>
      <c r="M53" s="8">
        <f t="shared" si="0"/>
        <v>1.5628845611296721E-3</v>
      </c>
      <c r="N53" s="8">
        <v>2.9999999999999997E-4</v>
      </c>
    </row>
    <row r="54" spans="2:14">
      <c r="B54" s="6" t="s">
        <v>488</v>
      </c>
      <c r="C54" s="17">
        <v>1097260</v>
      </c>
      <c r="D54" s="6" t="s">
        <v>177</v>
      </c>
      <c r="E54" s="6"/>
      <c r="F54" s="6">
        <v>1327</v>
      </c>
      <c r="G54" s="6" t="s">
        <v>240</v>
      </c>
      <c r="H54" s="6" t="s">
        <v>107</v>
      </c>
      <c r="I54" s="7">
        <v>8423</v>
      </c>
      <c r="J54" s="7">
        <v>25300</v>
      </c>
      <c r="K54" s="7">
        <v>2131.02</v>
      </c>
      <c r="L54" s="8">
        <v>5.9999999999999995E-4</v>
      </c>
      <c r="M54" s="8">
        <f t="shared" si="0"/>
        <v>2.7881812422216067E-3</v>
      </c>
      <c r="N54" s="8">
        <v>5.0000000000000001E-4</v>
      </c>
    </row>
    <row r="55" spans="2:14">
      <c r="B55" s="6" t="s">
        <v>489</v>
      </c>
      <c r="C55" s="17">
        <v>1121607</v>
      </c>
      <c r="D55" s="6" t="s">
        <v>177</v>
      </c>
      <c r="E55" s="6"/>
      <c r="F55" s="6">
        <v>1560</v>
      </c>
      <c r="G55" s="6" t="s">
        <v>240</v>
      </c>
      <c r="H55" s="6" t="s">
        <v>107</v>
      </c>
      <c r="I55" s="7">
        <v>20711</v>
      </c>
      <c r="J55" s="7">
        <v>34590</v>
      </c>
      <c r="K55" s="7">
        <v>7163.93</v>
      </c>
      <c r="L55" s="8">
        <v>3.0999999999999999E-3</v>
      </c>
      <c r="M55" s="8">
        <f t="shared" si="0"/>
        <v>9.3731336386278109E-3</v>
      </c>
      <c r="N55" s="8">
        <v>1.8E-3</v>
      </c>
    </row>
    <row r="56" spans="2:14">
      <c r="B56" s="6" t="s">
        <v>490</v>
      </c>
      <c r="C56" s="17">
        <v>613034</v>
      </c>
      <c r="D56" s="6" t="s">
        <v>177</v>
      </c>
      <c r="E56" s="6"/>
      <c r="F56" s="6">
        <v>613</v>
      </c>
      <c r="G56" s="6" t="s">
        <v>240</v>
      </c>
      <c r="H56" s="6" t="s">
        <v>107</v>
      </c>
      <c r="I56" s="7">
        <v>5652</v>
      </c>
      <c r="J56" s="7">
        <v>36160</v>
      </c>
      <c r="K56" s="7">
        <v>2043.76</v>
      </c>
      <c r="L56" s="8">
        <v>1.1000000000000001E-3</v>
      </c>
      <c r="M56" s="8">
        <f t="shared" si="0"/>
        <v>2.6740121142001631E-3</v>
      </c>
      <c r="N56" s="8">
        <v>5.0000000000000001E-4</v>
      </c>
    </row>
    <row r="57" spans="2:14">
      <c r="B57" s="6" t="s">
        <v>491</v>
      </c>
      <c r="C57" s="17">
        <v>198010</v>
      </c>
      <c r="D57" s="6" t="s">
        <v>177</v>
      </c>
      <c r="E57" s="6"/>
      <c r="F57" s="6">
        <v>198</v>
      </c>
      <c r="G57" s="6" t="s">
        <v>240</v>
      </c>
      <c r="H57" s="6" t="s">
        <v>107</v>
      </c>
      <c r="I57" s="7">
        <v>353908</v>
      </c>
      <c r="J57" s="7">
        <v>803.2</v>
      </c>
      <c r="K57" s="7">
        <v>2842.59</v>
      </c>
      <c r="L57" s="8">
        <v>1.4E-3</v>
      </c>
      <c r="M57" s="8">
        <f t="shared" si="0"/>
        <v>3.7191842954672964E-3</v>
      </c>
      <c r="N57" s="8">
        <v>6.9999999999999999E-4</v>
      </c>
    </row>
    <row r="58" spans="2:14">
      <c r="B58" s="6" t="s">
        <v>492</v>
      </c>
      <c r="C58" s="17">
        <v>226019</v>
      </c>
      <c r="D58" s="6" t="s">
        <v>177</v>
      </c>
      <c r="E58" s="6"/>
      <c r="F58" s="6">
        <v>226</v>
      </c>
      <c r="G58" s="6" t="s">
        <v>240</v>
      </c>
      <c r="H58" s="6" t="s">
        <v>107</v>
      </c>
      <c r="I58" s="7">
        <v>1592551.33</v>
      </c>
      <c r="J58" s="7">
        <v>460.9</v>
      </c>
      <c r="K58" s="7">
        <v>7340.07</v>
      </c>
      <c r="L58" s="8">
        <v>3.5999999999999999E-3</v>
      </c>
      <c r="M58" s="8">
        <f t="shared" si="0"/>
        <v>9.6035914682140715E-3</v>
      </c>
      <c r="N58" s="8">
        <v>1.8E-3</v>
      </c>
    </row>
    <row r="59" spans="2:14">
      <c r="B59" s="6" t="s">
        <v>493</v>
      </c>
      <c r="C59" s="17">
        <v>699017</v>
      </c>
      <c r="D59" s="6" t="s">
        <v>177</v>
      </c>
      <c r="E59" s="6"/>
      <c r="F59" s="6">
        <v>699</v>
      </c>
      <c r="G59" s="6" t="s">
        <v>240</v>
      </c>
      <c r="H59" s="6" t="s">
        <v>107</v>
      </c>
      <c r="I59" s="7">
        <v>17938</v>
      </c>
      <c r="J59" s="7">
        <v>29800</v>
      </c>
      <c r="K59" s="7">
        <v>5345.52</v>
      </c>
      <c r="L59" s="8">
        <v>2.8E-3</v>
      </c>
      <c r="M59" s="8">
        <f t="shared" si="0"/>
        <v>6.9939646713406941E-3</v>
      </c>
      <c r="N59" s="8">
        <v>1.2999999999999999E-3</v>
      </c>
    </row>
    <row r="60" spans="2:14">
      <c r="B60" s="6" t="s">
        <v>494</v>
      </c>
      <c r="C60" s="17">
        <v>1081686</v>
      </c>
      <c r="D60" s="6" t="s">
        <v>177</v>
      </c>
      <c r="E60" s="6"/>
      <c r="F60" s="6">
        <v>1060</v>
      </c>
      <c r="G60" s="6" t="s">
        <v>240</v>
      </c>
      <c r="H60" s="6" t="s">
        <v>107</v>
      </c>
      <c r="I60" s="7">
        <v>624</v>
      </c>
      <c r="J60" s="7">
        <v>2070</v>
      </c>
      <c r="K60" s="7">
        <v>12.92</v>
      </c>
      <c r="L60" s="8">
        <v>0</v>
      </c>
      <c r="M60" s="8">
        <f t="shared" si="0"/>
        <v>1.6904253197765935E-5</v>
      </c>
      <c r="N60" s="8">
        <v>0</v>
      </c>
    </row>
    <row r="61" spans="2:14">
      <c r="B61" s="6" t="s">
        <v>495</v>
      </c>
      <c r="C61" s="17">
        <v>1098565</v>
      </c>
      <c r="D61" s="6" t="s">
        <v>177</v>
      </c>
      <c r="E61" s="6"/>
      <c r="F61" s="6">
        <v>1349</v>
      </c>
      <c r="G61" s="6" t="s">
        <v>240</v>
      </c>
      <c r="H61" s="6" t="s">
        <v>107</v>
      </c>
      <c r="I61" s="7">
        <v>41971.3</v>
      </c>
      <c r="J61" s="7">
        <v>14700</v>
      </c>
      <c r="K61" s="7">
        <v>6169.78</v>
      </c>
      <c r="L61" s="8">
        <v>3.3E-3</v>
      </c>
      <c r="M61" s="8">
        <f t="shared" si="0"/>
        <v>8.0724089237238627E-3</v>
      </c>
      <c r="N61" s="8">
        <v>1.5E-3</v>
      </c>
    </row>
    <row r="62" spans="2:14">
      <c r="B62" s="6" t="s">
        <v>496</v>
      </c>
      <c r="C62" s="17">
        <v>1098920</v>
      </c>
      <c r="D62" s="6" t="s">
        <v>177</v>
      </c>
      <c r="E62" s="6"/>
      <c r="F62" s="6">
        <v>1357</v>
      </c>
      <c r="G62" s="6" t="s">
        <v>240</v>
      </c>
      <c r="H62" s="6" t="s">
        <v>107</v>
      </c>
      <c r="I62" s="7">
        <v>12813</v>
      </c>
      <c r="J62" s="7">
        <v>1062</v>
      </c>
      <c r="K62" s="7">
        <v>136.07</v>
      </c>
      <c r="L62" s="8">
        <v>1E-4</v>
      </c>
      <c r="M62" s="8">
        <f t="shared" si="0"/>
        <v>1.7803109385603798E-4</v>
      </c>
      <c r="N62" s="8">
        <v>0</v>
      </c>
    </row>
    <row r="63" spans="2:14">
      <c r="B63" s="6" t="s">
        <v>497</v>
      </c>
      <c r="C63" s="17">
        <v>1081942</v>
      </c>
      <c r="D63" s="6" t="s">
        <v>177</v>
      </c>
      <c r="E63" s="6"/>
      <c r="F63" s="6">
        <v>1068</v>
      </c>
      <c r="G63" s="6" t="s">
        <v>240</v>
      </c>
      <c r="H63" s="6" t="s">
        <v>107</v>
      </c>
      <c r="I63" s="7">
        <v>325364</v>
      </c>
      <c r="J63" s="7">
        <v>737</v>
      </c>
      <c r="K63" s="7">
        <v>2397.9299999999998</v>
      </c>
      <c r="L63" s="8">
        <v>8.0000000000000004E-4</v>
      </c>
      <c r="M63" s="8">
        <f t="shared" si="0"/>
        <v>3.1374006091732867E-3</v>
      </c>
      <c r="N63" s="8">
        <v>5.9999999999999995E-4</v>
      </c>
    </row>
    <row r="64" spans="2:14">
      <c r="B64" s="6" t="s">
        <v>498</v>
      </c>
      <c r="C64" s="17">
        <v>168013</v>
      </c>
      <c r="D64" s="6" t="s">
        <v>177</v>
      </c>
      <c r="E64" s="6"/>
      <c r="F64" s="6">
        <v>168</v>
      </c>
      <c r="G64" s="6" t="s">
        <v>449</v>
      </c>
      <c r="H64" s="6" t="s">
        <v>107</v>
      </c>
      <c r="I64" s="7">
        <v>40660</v>
      </c>
      <c r="J64" s="7">
        <v>29820</v>
      </c>
      <c r="K64" s="7">
        <v>12124.81</v>
      </c>
      <c r="L64" s="8">
        <v>1.0999999999999999E-2</v>
      </c>
      <c r="M64" s="8">
        <f t="shared" si="0"/>
        <v>1.5863843515077736E-2</v>
      </c>
      <c r="N64" s="8">
        <v>3.0000000000000001E-3</v>
      </c>
    </row>
    <row r="65" spans="2:14">
      <c r="B65" s="6" t="s">
        <v>499</v>
      </c>
      <c r="C65" s="17">
        <v>621011</v>
      </c>
      <c r="D65" s="6" t="s">
        <v>177</v>
      </c>
      <c r="E65" s="6"/>
      <c r="F65" s="6">
        <v>621</v>
      </c>
      <c r="G65" s="6" t="s">
        <v>449</v>
      </c>
      <c r="H65" s="6" t="s">
        <v>107</v>
      </c>
      <c r="I65" s="7">
        <v>15710</v>
      </c>
      <c r="J65" s="7">
        <v>9944</v>
      </c>
      <c r="K65" s="7">
        <v>1562.2</v>
      </c>
      <c r="L65" s="8">
        <v>1.1999999999999999E-3</v>
      </c>
      <c r="M65" s="8">
        <f t="shared" si="0"/>
        <v>2.0439492527515434E-3</v>
      </c>
      <c r="N65" s="8">
        <v>4.0000000000000002E-4</v>
      </c>
    </row>
    <row r="66" spans="2:14">
      <c r="B66" s="6" t="s">
        <v>500</v>
      </c>
      <c r="C66" s="17">
        <v>627034</v>
      </c>
      <c r="D66" s="6" t="s">
        <v>177</v>
      </c>
      <c r="E66" s="6"/>
      <c r="F66" s="6">
        <v>627</v>
      </c>
      <c r="G66" s="6" t="s">
        <v>329</v>
      </c>
      <c r="H66" s="6" t="s">
        <v>107</v>
      </c>
      <c r="I66" s="7">
        <v>7953</v>
      </c>
      <c r="J66" s="7">
        <v>11170</v>
      </c>
      <c r="K66" s="7">
        <v>888.35</v>
      </c>
      <c r="L66" s="8">
        <v>2.9999999999999997E-4</v>
      </c>
      <c r="M66" s="8">
        <f t="shared" si="0"/>
        <v>1.1622982452194558E-3</v>
      </c>
      <c r="N66" s="8">
        <v>2.0000000000000001E-4</v>
      </c>
    </row>
    <row r="67" spans="2:14">
      <c r="B67" s="6" t="s">
        <v>501</v>
      </c>
      <c r="C67" s="17">
        <v>1087022</v>
      </c>
      <c r="D67" s="6" t="s">
        <v>177</v>
      </c>
      <c r="E67" s="6"/>
      <c r="F67" s="6">
        <v>1140</v>
      </c>
      <c r="G67" s="6" t="s">
        <v>329</v>
      </c>
      <c r="H67" s="6" t="s">
        <v>107</v>
      </c>
      <c r="I67" s="7">
        <v>50104</v>
      </c>
      <c r="J67" s="7">
        <v>6214</v>
      </c>
      <c r="K67" s="7">
        <v>3113.46</v>
      </c>
      <c r="L67" s="8">
        <v>3.7000000000000002E-3</v>
      </c>
      <c r="M67" s="8">
        <f t="shared" si="0"/>
        <v>4.0735848421916661E-3</v>
      </c>
      <c r="N67" s="8">
        <v>8.0000000000000004E-4</v>
      </c>
    </row>
    <row r="68" spans="2:14">
      <c r="B68" s="6" t="s">
        <v>502</v>
      </c>
      <c r="C68" s="17">
        <v>1133875</v>
      </c>
      <c r="D68" s="6" t="s">
        <v>177</v>
      </c>
      <c r="E68" s="6"/>
      <c r="F68" s="6">
        <v>1633</v>
      </c>
      <c r="G68" s="6" t="s">
        <v>503</v>
      </c>
      <c r="H68" s="6" t="s">
        <v>107</v>
      </c>
      <c r="I68" s="7">
        <v>354714</v>
      </c>
      <c r="J68" s="7">
        <v>837.9</v>
      </c>
      <c r="K68" s="7">
        <v>2972.15</v>
      </c>
      <c r="L68" s="8">
        <v>1E-3</v>
      </c>
      <c r="M68" s="8">
        <f t="shared" si="0"/>
        <v>3.8886978437879275E-3</v>
      </c>
      <c r="N68" s="8">
        <v>6.9999999999999999E-4</v>
      </c>
    </row>
    <row r="69" spans="2:14">
      <c r="B69" s="6" t="s">
        <v>504</v>
      </c>
      <c r="C69" s="17">
        <v>1090117</v>
      </c>
      <c r="D69" s="6" t="s">
        <v>177</v>
      </c>
      <c r="E69" s="6"/>
      <c r="F69" s="6">
        <v>1182</v>
      </c>
      <c r="G69" s="6" t="s">
        <v>505</v>
      </c>
      <c r="H69" s="6" t="s">
        <v>107</v>
      </c>
      <c r="I69" s="7">
        <v>1521</v>
      </c>
      <c r="J69" s="7">
        <v>1383</v>
      </c>
      <c r="K69" s="7">
        <v>21.04</v>
      </c>
      <c r="L69" s="8">
        <v>0</v>
      </c>
      <c r="M69" s="8">
        <f t="shared" si="0"/>
        <v>2.7528288489241117E-5</v>
      </c>
      <c r="N69" s="8">
        <v>0</v>
      </c>
    </row>
    <row r="70" spans="2:14">
      <c r="B70" s="6" t="s">
        <v>506</v>
      </c>
      <c r="C70" s="17">
        <v>694034</v>
      </c>
      <c r="D70" s="6" t="s">
        <v>177</v>
      </c>
      <c r="E70" s="6"/>
      <c r="F70" s="6">
        <v>694</v>
      </c>
      <c r="G70" s="6" t="s">
        <v>290</v>
      </c>
      <c r="H70" s="6" t="s">
        <v>107</v>
      </c>
      <c r="I70" s="7">
        <v>118351</v>
      </c>
      <c r="J70" s="7">
        <v>5542</v>
      </c>
      <c r="K70" s="7">
        <v>6559.01</v>
      </c>
      <c r="L70" s="8">
        <v>3.3999999999999998E-3</v>
      </c>
      <c r="M70" s="8">
        <f t="shared" si="0"/>
        <v>8.5816691769875185E-3</v>
      </c>
      <c r="N70" s="8">
        <v>1.6000000000000001E-3</v>
      </c>
    </row>
    <row r="71" spans="2:14">
      <c r="B71" s="6" t="s">
        <v>507</v>
      </c>
      <c r="C71" s="17">
        <v>739037</v>
      </c>
      <c r="D71" s="6" t="s">
        <v>177</v>
      </c>
      <c r="E71" s="6"/>
      <c r="F71" s="6">
        <v>739</v>
      </c>
      <c r="G71" s="6" t="s">
        <v>290</v>
      </c>
      <c r="H71" s="6" t="s">
        <v>107</v>
      </c>
      <c r="I71" s="7">
        <v>1311</v>
      </c>
      <c r="J71" s="7">
        <v>61790</v>
      </c>
      <c r="K71" s="7">
        <v>810.07</v>
      </c>
      <c r="L71" s="8">
        <v>4.0000000000000002E-4</v>
      </c>
      <c r="M71" s="8">
        <f t="shared" si="0"/>
        <v>1.0598783581976974E-3</v>
      </c>
      <c r="N71" s="8">
        <v>2.0000000000000001E-4</v>
      </c>
    </row>
    <row r="72" spans="2:14">
      <c r="B72" s="6" t="s">
        <v>508</v>
      </c>
      <c r="C72" s="17">
        <v>755017</v>
      </c>
      <c r="D72" s="6" t="s">
        <v>177</v>
      </c>
      <c r="E72" s="6"/>
      <c r="F72" s="6">
        <v>755</v>
      </c>
      <c r="G72" s="6" t="s">
        <v>290</v>
      </c>
      <c r="H72" s="6" t="s">
        <v>107</v>
      </c>
      <c r="I72" s="7">
        <v>31156</v>
      </c>
      <c r="J72" s="7">
        <v>7267</v>
      </c>
      <c r="K72" s="7">
        <v>2264.11</v>
      </c>
      <c r="L72" s="8">
        <v>1.8E-3</v>
      </c>
      <c r="M72" s="8">
        <f t="shared" si="0"/>
        <v>2.9623133674608229E-3</v>
      </c>
      <c r="N72" s="8">
        <v>5.9999999999999995E-4</v>
      </c>
    </row>
    <row r="73" spans="2:14">
      <c r="B73" s="6" t="s">
        <v>509</v>
      </c>
      <c r="C73" s="17">
        <v>1083682</v>
      </c>
      <c r="D73" s="6" t="s">
        <v>177</v>
      </c>
      <c r="E73" s="6"/>
      <c r="F73" s="6">
        <v>1089</v>
      </c>
      <c r="G73" s="6" t="s">
        <v>290</v>
      </c>
      <c r="H73" s="6" t="s">
        <v>107</v>
      </c>
      <c r="I73" s="7">
        <v>166779.96</v>
      </c>
      <c r="J73" s="7">
        <v>3432</v>
      </c>
      <c r="K73" s="7">
        <v>5723.89</v>
      </c>
      <c r="L73" s="8">
        <v>2.5000000000000001E-3</v>
      </c>
      <c r="M73" s="8">
        <f t="shared" si="0"/>
        <v>7.4890159315913665E-3</v>
      </c>
      <c r="N73" s="8">
        <v>1.4E-3</v>
      </c>
    </row>
    <row r="74" spans="2:14">
      <c r="B74" s="6" t="s">
        <v>510</v>
      </c>
      <c r="C74" s="17">
        <v>583013</v>
      </c>
      <c r="D74" s="6" t="s">
        <v>177</v>
      </c>
      <c r="E74" s="6"/>
      <c r="F74" s="6">
        <v>583</v>
      </c>
      <c r="G74" s="6" t="s">
        <v>290</v>
      </c>
      <c r="H74" s="6" t="s">
        <v>107</v>
      </c>
      <c r="I74" s="7">
        <v>46779.38</v>
      </c>
      <c r="J74" s="7">
        <v>16460</v>
      </c>
      <c r="K74" s="7">
        <v>7699.89</v>
      </c>
      <c r="L74" s="8">
        <v>2.7000000000000001E-3</v>
      </c>
      <c r="M74" s="8">
        <f t="shared" si="0"/>
        <v>1.0074372303014391E-2</v>
      </c>
      <c r="N74" s="8">
        <v>1.9E-3</v>
      </c>
    </row>
    <row r="75" spans="2:14">
      <c r="B75" s="6" t="s">
        <v>511</v>
      </c>
      <c r="C75" s="17">
        <v>127019</v>
      </c>
      <c r="D75" s="6" t="s">
        <v>177</v>
      </c>
      <c r="E75" s="6"/>
      <c r="F75" s="6">
        <v>127</v>
      </c>
      <c r="G75" s="6" t="s">
        <v>290</v>
      </c>
      <c r="H75" s="6" t="s">
        <v>107</v>
      </c>
      <c r="I75" s="7">
        <v>37082.400000000001</v>
      </c>
      <c r="J75" s="7">
        <v>7817</v>
      </c>
      <c r="K75" s="7">
        <v>2898.73</v>
      </c>
      <c r="L75" s="8">
        <v>3.5000000000000001E-3</v>
      </c>
      <c r="M75" s="8">
        <f t="shared" si="0"/>
        <v>3.7926366773962886E-3</v>
      </c>
      <c r="N75" s="8">
        <v>6.9999999999999999E-4</v>
      </c>
    </row>
    <row r="76" spans="2:14">
      <c r="B76" s="6" t="s">
        <v>512</v>
      </c>
      <c r="C76" s="17">
        <v>1134139</v>
      </c>
      <c r="D76" s="6" t="s">
        <v>177</v>
      </c>
      <c r="E76" s="6"/>
      <c r="F76" s="6">
        <v>1635</v>
      </c>
      <c r="G76" s="6" t="s">
        <v>290</v>
      </c>
      <c r="H76" s="6" t="s">
        <v>107</v>
      </c>
      <c r="I76" s="7">
        <v>77086</v>
      </c>
      <c r="J76" s="7">
        <v>4522</v>
      </c>
      <c r="K76" s="7">
        <v>3485.83</v>
      </c>
      <c r="L76" s="8">
        <v>1.4E-3</v>
      </c>
      <c r="M76" s="8">
        <f t="shared" si="0"/>
        <v>4.5607858300594755E-3</v>
      </c>
      <c r="N76" s="8">
        <v>8.9999999999999998E-4</v>
      </c>
    </row>
    <row r="77" spans="2:14">
      <c r="B77" s="6" t="s">
        <v>513</v>
      </c>
      <c r="C77" s="17">
        <v>643015</v>
      </c>
      <c r="D77" s="6" t="s">
        <v>177</v>
      </c>
      <c r="E77" s="6"/>
      <c r="F77" s="6">
        <v>643</v>
      </c>
      <c r="G77" s="6" t="s">
        <v>458</v>
      </c>
      <c r="H77" s="6" t="s">
        <v>107</v>
      </c>
      <c r="I77" s="7">
        <v>110070.75</v>
      </c>
      <c r="J77" s="7">
        <v>2484</v>
      </c>
      <c r="K77" s="7">
        <v>2734.16</v>
      </c>
      <c r="L77" s="8">
        <v>1.1000000000000001E-3</v>
      </c>
      <c r="M77" s="8">
        <f t="shared" si="0"/>
        <v>3.5773167897216488E-3</v>
      </c>
      <c r="N77" s="8">
        <v>6.9999999999999999E-4</v>
      </c>
    </row>
    <row r="78" spans="2:14">
      <c r="B78" s="6" t="s">
        <v>514</v>
      </c>
      <c r="C78" s="17">
        <v>394015</v>
      </c>
      <c r="D78" s="6" t="s">
        <v>177</v>
      </c>
      <c r="E78" s="6"/>
      <c r="F78" s="6">
        <v>394</v>
      </c>
      <c r="G78" s="6" t="s">
        <v>458</v>
      </c>
      <c r="H78" s="6" t="s">
        <v>107</v>
      </c>
      <c r="I78" s="7">
        <v>24656055.800000001</v>
      </c>
      <c r="J78" s="7">
        <v>33.200000000000003</v>
      </c>
      <c r="K78" s="7">
        <v>8185.81</v>
      </c>
      <c r="L78" s="8">
        <v>3.0000000000000001E-3</v>
      </c>
      <c r="M78" s="8">
        <f t="shared" si="0"/>
        <v>1.0710139695727892E-2</v>
      </c>
      <c r="N78" s="8">
        <v>2E-3</v>
      </c>
    </row>
    <row r="79" spans="2:14">
      <c r="B79" s="6" t="s">
        <v>515</v>
      </c>
      <c r="C79" s="17">
        <v>1107663</v>
      </c>
      <c r="D79" s="6" t="s">
        <v>177</v>
      </c>
      <c r="E79" s="6"/>
      <c r="F79" s="6">
        <v>1422</v>
      </c>
      <c r="G79" s="6" t="s">
        <v>278</v>
      </c>
      <c r="H79" s="6" t="s">
        <v>107</v>
      </c>
      <c r="I79" s="7">
        <v>34888</v>
      </c>
      <c r="J79" s="7">
        <v>8430</v>
      </c>
      <c r="K79" s="7">
        <v>2941.06</v>
      </c>
      <c r="L79" s="8">
        <v>1.1999999999999999E-3</v>
      </c>
      <c r="M79" s="8">
        <f t="shared" ref="M79:M135" si="1">K79/$K$11</f>
        <v>3.8480203490573899E-3</v>
      </c>
      <c r="N79" s="8">
        <v>6.9999999999999999E-4</v>
      </c>
    </row>
    <row r="80" spans="2:14">
      <c r="B80" s="6" t="s">
        <v>516</v>
      </c>
      <c r="C80" s="17">
        <v>1101534</v>
      </c>
      <c r="D80" s="6" t="s">
        <v>177</v>
      </c>
      <c r="E80" s="6"/>
      <c r="F80" s="6">
        <v>2066</v>
      </c>
      <c r="G80" s="6" t="s">
        <v>278</v>
      </c>
      <c r="H80" s="6" t="s">
        <v>107</v>
      </c>
      <c r="I80" s="7">
        <v>22326</v>
      </c>
      <c r="J80" s="7">
        <v>3100</v>
      </c>
      <c r="K80" s="7">
        <v>692.11</v>
      </c>
      <c r="L80" s="8">
        <v>2.0000000000000001E-4</v>
      </c>
      <c r="M80" s="8">
        <f t="shared" si="1"/>
        <v>9.0554200315060224E-4</v>
      </c>
      <c r="N80" s="8">
        <v>2.0000000000000001E-4</v>
      </c>
    </row>
    <row r="81" spans="2:14">
      <c r="B81" s="6" t="s">
        <v>517</v>
      </c>
      <c r="C81" s="17">
        <v>1083484</v>
      </c>
      <c r="D81" s="6" t="s">
        <v>177</v>
      </c>
      <c r="E81" s="6"/>
      <c r="F81" s="6">
        <v>2095</v>
      </c>
      <c r="G81" s="6" t="s">
        <v>278</v>
      </c>
      <c r="H81" s="6" t="s">
        <v>107</v>
      </c>
      <c r="I81" s="7">
        <v>133057</v>
      </c>
      <c r="J81" s="7">
        <v>1847</v>
      </c>
      <c r="K81" s="7">
        <v>2457.56</v>
      </c>
      <c r="L81" s="8">
        <v>8.0000000000000004E-4</v>
      </c>
      <c r="M81" s="8">
        <f t="shared" si="1"/>
        <v>3.2154192328716445E-3</v>
      </c>
      <c r="N81" s="8">
        <v>5.9999999999999995E-4</v>
      </c>
    </row>
    <row r="82" spans="2:14">
      <c r="B82" s="6" t="s">
        <v>518</v>
      </c>
      <c r="C82" s="17">
        <v>1083484</v>
      </c>
      <c r="D82" s="6" t="s">
        <v>177</v>
      </c>
      <c r="E82" s="6"/>
      <c r="F82" s="6">
        <v>2095</v>
      </c>
      <c r="G82" s="6" t="s">
        <v>278</v>
      </c>
      <c r="H82" s="6" t="s">
        <v>107</v>
      </c>
      <c r="I82" s="7">
        <v>404000</v>
      </c>
      <c r="J82" s="7">
        <v>1847</v>
      </c>
      <c r="K82" s="7">
        <v>7461.88</v>
      </c>
      <c r="L82" s="8">
        <v>2.5999999999999999E-3</v>
      </c>
      <c r="M82" s="8">
        <f t="shared" si="1"/>
        <v>9.7629650813735036E-3</v>
      </c>
      <c r="N82" s="8">
        <v>1.8E-3</v>
      </c>
    </row>
    <row r="83" spans="2:14">
      <c r="B83" s="6" t="s">
        <v>519</v>
      </c>
      <c r="C83" s="17">
        <v>2590248</v>
      </c>
      <c r="D83" s="6" t="s">
        <v>177</v>
      </c>
      <c r="E83" s="6"/>
      <c r="F83" s="6">
        <v>259</v>
      </c>
      <c r="G83" s="6" t="s">
        <v>325</v>
      </c>
      <c r="H83" s="6" t="s">
        <v>107</v>
      </c>
      <c r="I83" s="7">
        <v>4939239.95</v>
      </c>
      <c r="J83" s="7">
        <v>135.5</v>
      </c>
      <c r="K83" s="7">
        <v>6692.67</v>
      </c>
      <c r="L83" s="8">
        <v>1.5E-3</v>
      </c>
      <c r="M83" s="8">
        <f t="shared" si="1"/>
        <v>8.7565470781031073E-3</v>
      </c>
      <c r="N83" s="8">
        <v>1.6999999999999999E-3</v>
      </c>
    </row>
    <row r="84" spans="2:14">
      <c r="B84" s="6" t="s">
        <v>520</v>
      </c>
      <c r="C84" s="17">
        <v>1082312</v>
      </c>
      <c r="D84" s="6" t="s">
        <v>177</v>
      </c>
      <c r="E84" s="6"/>
      <c r="F84" s="6">
        <v>2026</v>
      </c>
      <c r="G84" s="6" t="s">
        <v>464</v>
      </c>
      <c r="H84" s="6" t="s">
        <v>107</v>
      </c>
      <c r="I84" s="7">
        <v>4751</v>
      </c>
      <c r="J84" s="7">
        <v>2633</v>
      </c>
      <c r="K84" s="7">
        <v>125.09</v>
      </c>
      <c r="L84" s="8">
        <v>1E-4</v>
      </c>
      <c r="M84" s="8">
        <f t="shared" si="1"/>
        <v>1.6366509539539789E-4</v>
      </c>
      <c r="N84" s="8">
        <v>0</v>
      </c>
    </row>
    <row r="85" spans="2:14">
      <c r="B85" s="6" t="s">
        <v>521</v>
      </c>
      <c r="C85" s="17">
        <v>1087659</v>
      </c>
      <c r="D85" s="6" t="s">
        <v>177</v>
      </c>
      <c r="E85" s="6"/>
      <c r="F85" s="6">
        <v>1146</v>
      </c>
      <c r="G85" s="6" t="s">
        <v>464</v>
      </c>
      <c r="H85" s="6" t="s">
        <v>107</v>
      </c>
      <c r="I85" s="7">
        <v>98398</v>
      </c>
      <c r="J85" s="7">
        <v>5536</v>
      </c>
      <c r="K85" s="7">
        <v>5447.31</v>
      </c>
      <c r="L85" s="8">
        <v>1.9E-3</v>
      </c>
      <c r="M85" s="8">
        <f t="shared" si="1"/>
        <v>7.1271445423159718E-3</v>
      </c>
      <c r="N85" s="8">
        <v>1.2999999999999999E-3</v>
      </c>
    </row>
    <row r="86" spans="2:14">
      <c r="B86" s="6" t="s">
        <v>522</v>
      </c>
      <c r="C86" s="17">
        <v>1082379</v>
      </c>
      <c r="D86" s="6" t="s">
        <v>177</v>
      </c>
      <c r="E86" s="6"/>
      <c r="F86" s="6">
        <v>2028</v>
      </c>
      <c r="G86" s="6" t="s">
        <v>523</v>
      </c>
      <c r="H86" s="6" t="s">
        <v>107</v>
      </c>
      <c r="I86" s="7">
        <v>128696.4</v>
      </c>
      <c r="J86" s="7">
        <v>7367</v>
      </c>
      <c r="K86" s="7">
        <v>9481.06</v>
      </c>
      <c r="L86" s="8">
        <v>1.4E-3</v>
      </c>
      <c r="M86" s="8">
        <f t="shared" si="1"/>
        <v>1.2404817246378536E-2</v>
      </c>
      <c r="N86" s="8">
        <v>2.3E-3</v>
      </c>
    </row>
    <row r="87" spans="2:14">
      <c r="B87" s="6" t="s">
        <v>524</v>
      </c>
      <c r="C87" s="17">
        <v>1084557</v>
      </c>
      <c r="D87" s="6" t="s">
        <v>177</v>
      </c>
      <c r="E87" s="6"/>
      <c r="F87" s="6">
        <v>2177</v>
      </c>
      <c r="G87" s="6" t="s">
        <v>523</v>
      </c>
      <c r="H87" s="6" t="s">
        <v>107</v>
      </c>
      <c r="I87" s="7">
        <v>53149</v>
      </c>
      <c r="J87" s="7">
        <v>5149</v>
      </c>
      <c r="K87" s="7">
        <v>2736.64</v>
      </c>
      <c r="L87" s="8">
        <v>2E-3</v>
      </c>
      <c r="M87" s="8">
        <f t="shared" si="1"/>
        <v>3.5805615689732326E-3</v>
      </c>
      <c r="N87" s="8">
        <v>6.9999999999999999E-4</v>
      </c>
    </row>
    <row r="88" spans="2:14">
      <c r="B88" s="6" t="s">
        <v>525</v>
      </c>
      <c r="C88" s="17">
        <v>1105055</v>
      </c>
      <c r="D88" s="6" t="s">
        <v>177</v>
      </c>
      <c r="E88" s="6"/>
      <c r="F88" s="6">
        <v>1461</v>
      </c>
      <c r="G88" s="6" t="s">
        <v>526</v>
      </c>
      <c r="H88" s="6" t="s">
        <v>107</v>
      </c>
      <c r="I88" s="7">
        <v>68030.5</v>
      </c>
      <c r="J88" s="7">
        <v>1960</v>
      </c>
      <c r="K88" s="7">
        <v>1333.4</v>
      </c>
      <c r="L88" s="8">
        <v>2.7000000000000001E-3</v>
      </c>
      <c r="M88" s="8">
        <f t="shared" si="1"/>
        <v>1.7445921992183513E-3</v>
      </c>
      <c r="N88" s="8">
        <v>2.9999999999999997E-4</v>
      </c>
    </row>
    <row r="89" spans="2:14">
      <c r="B89" s="6" t="s">
        <v>527</v>
      </c>
      <c r="C89" s="17">
        <v>1085208</v>
      </c>
      <c r="D89" s="6" t="s">
        <v>177</v>
      </c>
      <c r="E89" s="6"/>
      <c r="F89" s="6">
        <v>2188</v>
      </c>
      <c r="G89" s="6" t="s">
        <v>526</v>
      </c>
      <c r="H89" s="6" t="s">
        <v>107</v>
      </c>
      <c r="I89" s="7">
        <v>22127</v>
      </c>
      <c r="J89" s="7">
        <v>1971</v>
      </c>
      <c r="K89" s="7">
        <v>436.12</v>
      </c>
      <c r="L89" s="8">
        <v>4.0000000000000002E-4</v>
      </c>
      <c r="M89" s="8">
        <f t="shared" si="1"/>
        <v>5.7061013193573365E-4</v>
      </c>
      <c r="N89" s="8">
        <v>1E-4</v>
      </c>
    </row>
    <row r="90" spans="2:14">
      <c r="B90" s="6" t="s">
        <v>528</v>
      </c>
      <c r="C90" s="17">
        <v>1084698</v>
      </c>
      <c r="D90" s="6" t="s">
        <v>177</v>
      </c>
      <c r="E90" s="6"/>
      <c r="F90" s="6">
        <v>1110</v>
      </c>
      <c r="G90" s="6" t="s">
        <v>529</v>
      </c>
      <c r="H90" s="6" t="s">
        <v>107</v>
      </c>
      <c r="I90" s="7">
        <v>201445</v>
      </c>
      <c r="J90" s="7">
        <v>5834</v>
      </c>
      <c r="K90" s="7">
        <v>11752.3</v>
      </c>
      <c r="L90" s="8">
        <v>8.6999999999999994E-3</v>
      </c>
      <c r="M90" s="8">
        <f t="shared" si="1"/>
        <v>1.537645935418766E-2</v>
      </c>
      <c r="N90" s="8">
        <v>2.8999999999999998E-3</v>
      </c>
    </row>
    <row r="91" spans="2:14">
      <c r="B91" s="6" t="s">
        <v>530</v>
      </c>
      <c r="C91" s="17">
        <v>256016</v>
      </c>
      <c r="D91" s="6" t="s">
        <v>177</v>
      </c>
      <c r="E91" s="6"/>
      <c r="F91" s="6">
        <v>256</v>
      </c>
      <c r="G91" s="6" t="s">
        <v>529</v>
      </c>
      <c r="H91" s="6" t="s">
        <v>107</v>
      </c>
      <c r="I91" s="7">
        <v>5277</v>
      </c>
      <c r="J91" s="7">
        <v>15680</v>
      </c>
      <c r="K91" s="7">
        <v>827.43</v>
      </c>
      <c r="L91" s="8">
        <v>2.9999999999999997E-4</v>
      </c>
      <c r="M91" s="8">
        <f t="shared" si="1"/>
        <v>1.0825918129587823E-3</v>
      </c>
      <c r="N91" s="8">
        <v>2.0000000000000001E-4</v>
      </c>
    </row>
    <row r="92" spans="2:14">
      <c r="B92" s="6" t="s">
        <v>531</v>
      </c>
      <c r="C92" s="17">
        <v>1082510</v>
      </c>
      <c r="D92" s="6" t="s">
        <v>177</v>
      </c>
      <c r="E92" s="6"/>
      <c r="F92" s="6">
        <v>2030</v>
      </c>
      <c r="G92" s="6" t="s">
        <v>532</v>
      </c>
      <c r="H92" s="6" t="s">
        <v>107</v>
      </c>
      <c r="I92" s="7">
        <v>160878.66</v>
      </c>
      <c r="J92" s="7">
        <v>1946</v>
      </c>
      <c r="K92" s="7">
        <v>3130.7</v>
      </c>
      <c r="L92" s="8">
        <v>2.8999999999999998E-3</v>
      </c>
      <c r="M92" s="8">
        <f t="shared" si="1"/>
        <v>4.0961412915050937E-3</v>
      </c>
      <c r="N92" s="8">
        <v>8.0000000000000004E-4</v>
      </c>
    </row>
    <row r="93" spans="2:14">
      <c r="B93" s="13" t="s">
        <v>533</v>
      </c>
      <c r="C93" s="14"/>
      <c r="D93" s="13"/>
      <c r="E93" s="13"/>
      <c r="F93" s="13"/>
      <c r="G93" s="13"/>
      <c r="H93" s="13"/>
      <c r="I93" s="15">
        <v>27709685</v>
      </c>
      <c r="K93" s="15">
        <v>144846.41</v>
      </c>
      <c r="M93" s="16">
        <f>K93/K11</f>
        <v>0.18951396202998572</v>
      </c>
      <c r="N93" s="16">
        <v>3.6499999999999998E-2</v>
      </c>
    </row>
    <row r="94" spans="2:14">
      <c r="B94" s="6" t="s">
        <v>534</v>
      </c>
      <c r="C94" s="17">
        <v>711010</v>
      </c>
      <c r="D94" s="6" t="s">
        <v>177</v>
      </c>
      <c r="E94" s="6"/>
      <c r="F94" s="6">
        <v>711</v>
      </c>
      <c r="G94" s="6" t="s">
        <v>226</v>
      </c>
      <c r="H94" s="6" t="s">
        <v>107</v>
      </c>
      <c r="I94" s="7">
        <v>3142</v>
      </c>
      <c r="J94" s="7">
        <v>107200</v>
      </c>
      <c r="K94" s="7">
        <v>3368.22</v>
      </c>
      <c r="L94" s="8">
        <v>4.1999999999999997E-3</v>
      </c>
      <c r="M94" s="8">
        <f t="shared" si="1"/>
        <v>4.4069074075680477E-3</v>
      </c>
      <c r="N94" s="8">
        <v>8.0000000000000004E-4</v>
      </c>
    </row>
    <row r="95" spans="2:14">
      <c r="B95" s="6" t="s">
        <v>535</v>
      </c>
      <c r="C95" s="17">
        <v>601013</v>
      </c>
      <c r="D95" s="6" t="s">
        <v>177</v>
      </c>
      <c r="E95" s="6"/>
      <c r="F95" s="6">
        <v>601</v>
      </c>
      <c r="G95" s="6" t="s">
        <v>226</v>
      </c>
      <c r="H95" s="6" t="s">
        <v>107</v>
      </c>
      <c r="I95" s="7">
        <v>243</v>
      </c>
      <c r="J95" s="7">
        <v>920300</v>
      </c>
      <c r="K95" s="7">
        <v>2236.33</v>
      </c>
      <c r="L95" s="8">
        <v>2.3E-3</v>
      </c>
      <c r="M95" s="8">
        <f t="shared" si="1"/>
        <v>2.9259666063281647E-3</v>
      </c>
      <c r="N95" s="8">
        <v>5.9999999999999995E-4</v>
      </c>
    </row>
    <row r="96" spans="2:14">
      <c r="B96" s="6" t="s">
        <v>536</v>
      </c>
      <c r="C96" s="17">
        <v>726018</v>
      </c>
      <c r="D96" s="6" t="s">
        <v>177</v>
      </c>
      <c r="E96" s="6"/>
      <c r="F96" s="6">
        <v>726</v>
      </c>
      <c r="G96" s="6" t="s">
        <v>226</v>
      </c>
      <c r="H96" s="6" t="s">
        <v>107</v>
      </c>
      <c r="I96" s="7">
        <v>412464</v>
      </c>
      <c r="J96" s="7">
        <v>769.4</v>
      </c>
      <c r="K96" s="7">
        <v>3173.5</v>
      </c>
      <c r="L96" s="8">
        <v>5.7999999999999996E-3</v>
      </c>
      <c r="M96" s="8">
        <f t="shared" si="1"/>
        <v>4.1521399011695192E-3</v>
      </c>
      <c r="N96" s="8">
        <v>8.0000000000000004E-4</v>
      </c>
    </row>
    <row r="97" spans="2:14">
      <c r="B97" s="6" t="s">
        <v>537</v>
      </c>
      <c r="C97" s="17">
        <v>209015</v>
      </c>
      <c r="D97" s="6" t="s">
        <v>177</v>
      </c>
      <c r="E97" s="6"/>
      <c r="F97" s="6">
        <v>209</v>
      </c>
      <c r="G97" s="6" t="s">
        <v>266</v>
      </c>
      <c r="H97" s="6" t="s">
        <v>107</v>
      </c>
      <c r="I97" s="7">
        <v>123107</v>
      </c>
      <c r="J97" s="7">
        <v>3454</v>
      </c>
      <c r="K97" s="7">
        <v>4252.12</v>
      </c>
      <c r="L97" s="8">
        <v>8.6999999999999994E-3</v>
      </c>
      <c r="M97" s="8">
        <f t="shared" si="1"/>
        <v>5.5633833674368794E-3</v>
      </c>
      <c r="N97" s="8">
        <v>1.1000000000000001E-3</v>
      </c>
    </row>
    <row r="98" spans="2:14">
      <c r="B98" s="6" t="s">
        <v>538</v>
      </c>
      <c r="C98" s="17">
        <v>1104785</v>
      </c>
      <c r="D98" s="6" t="s">
        <v>177</v>
      </c>
      <c r="E98" s="6"/>
      <c r="F98" s="6">
        <v>1453</v>
      </c>
      <c r="G98" s="6" t="s">
        <v>479</v>
      </c>
      <c r="H98" s="6" t="s">
        <v>107</v>
      </c>
      <c r="I98" s="7">
        <v>350263</v>
      </c>
      <c r="J98" s="7">
        <v>340</v>
      </c>
      <c r="K98" s="7">
        <v>1190.8900000000001</v>
      </c>
      <c r="L98" s="8">
        <v>2.4400000000000002E-2</v>
      </c>
      <c r="M98" s="8">
        <f t="shared" si="1"/>
        <v>1.5581351463380398E-3</v>
      </c>
      <c r="N98" s="8">
        <v>2.9999999999999997E-4</v>
      </c>
    </row>
    <row r="99" spans="2:14">
      <c r="B99" s="6" t="s">
        <v>539</v>
      </c>
      <c r="C99" s="17">
        <v>103010</v>
      </c>
      <c r="D99" s="6" t="s">
        <v>177</v>
      </c>
      <c r="E99" s="6"/>
      <c r="F99" s="6">
        <v>103</v>
      </c>
      <c r="G99" s="6" t="s">
        <v>479</v>
      </c>
      <c r="H99" s="6" t="s">
        <v>107</v>
      </c>
      <c r="I99" s="7">
        <v>737330</v>
      </c>
      <c r="J99" s="7">
        <v>309.60000000000002</v>
      </c>
      <c r="K99" s="7">
        <v>2282.77</v>
      </c>
      <c r="L99" s="8">
        <v>7.1000000000000004E-3</v>
      </c>
      <c r="M99" s="8">
        <f t="shared" si="1"/>
        <v>2.986727714571528E-3</v>
      </c>
      <c r="N99" s="8">
        <v>5.9999999999999995E-4</v>
      </c>
    </row>
    <row r="100" spans="2:14">
      <c r="B100" s="6" t="s">
        <v>540</v>
      </c>
      <c r="C100" s="17">
        <v>253013</v>
      </c>
      <c r="D100" s="6" t="s">
        <v>177</v>
      </c>
      <c r="E100" s="6"/>
      <c r="F100" s="6">
        <v>253</v>
      </c>
      <c r="G100" s="6" t="s">
        <v>479</v>
      </c>
      <c r="H100" s="6" t="s">
        <v>107</v>
      </c>
      <c r="I100" s="7">
        <v>359573</v>
      </c>
      <c r="J100" s="7">
        <v>1338</v>
      </c>
      <c r="K100" s="7">
        <v>4811.09</v>
      </c>
      <c r="L100" s="8">
        <v>2.5000000000000001E-2</v>
      </c>
      <c r="M100" s="8">
        <f t="shared" si="1"/>
        <v>6.294727826411742E-3</v>
      </c>
      <c r="N100" s="8">
        <v>1.1999999999999999E-3</v>
      </c>
    </row>
    <row r="101" spans="2:14">
      <c r="B101" s="6" t="s">
        <v>541</v>
      </c>
      <c r="C101" s="17">
        <v>1104959</v>
      </c>
      <c r="D101" s="6" t="s">
        <v>177</v>
      </c>
      <c r="E101" s="6"/>
      <c r="F101" s="6">
        <v>1459</v>
      </c>
      <c r="G101" s="6" t="s">
        <v>479</v>
      </c>
      <c r="H101" s="6" t="s">
        <v>107</v>
      </c>
      <c r="I101" s="7">
        <v>126238</v>
      </c>
      <c r="J101" s="7">
        <v>269</v>
      </c>
      <c r="K101" s="7">
        <v>339.58</v>
      </c>
      <c r="L101" s="8">
        <v>8.0000000000000004E-4</v>
      </c>
      <c r="M101" s="8">
        <f t="shared" si="1"/>
        <v>4.4429924929546095E-4</v>
      </c>
      <c r="N101" s="8">
        <v>1E-4</v>
      </c>
    </row>
    <row r="102" spans="2:14">
      <c r="B102" s="6" t="s">
        <v>542</v>
      </c>
      <c r="C102" s="17">
        <v>288019</v>
      </c>
      <c r="D102" s="6" t="s">
        <v>177</v>
      </c>
      <c r="E102" s="6"/>
      <c r="F102" s="6">
        <v>288</v>
      </c>
      <c r="G102" s="6" t="s">
        <v>479</v>
      </c>
      <c r="H102" s="6" t="s">
        <v>107</v>
      </c>
      <c r="I102" s="7">
        <v>53540</v>
      </c>
      <c r="J102" s="7">
        <v>7727</v>
      </c>
      <c r="K102" s="7">
        <v>4137.04</v>
      </c>
      <c r="L102" s="8">
        <v>4.8999999999999998E-3</v>
      </c>
      <c r="M102" s="8">
        <f t="shared" si="1"/>
        <v>5.4128151431335585E-3</v>
      </c>
      <c r="N102" s="8">
        <v>1E-3</v>
      </c>
    </row>
    <row r="103" spans="2:14">
      <c r="B103" s="6" t="s">
        <v>543</v>
      </c>
      <c r="C103" s="17">
        <v>314013</v>
      </c>
      <c r="D103" s="6" t="s">
        <v>177</v>
      </c>
      <c r="E103" s="6"/>
      <c r="F103" s="6">
        <v>314</v>
      </c>
      <c r="G103" s="6" t="s">
        <v>294</v>
      </c>
      <c r="H103" s="6" t="s">
        <v>107</v>
      </c>
      <c r="I103" s="7">
        <v>17980</v>
      </c>
      <c r="J103" s="7">
        <v>14760</v>
      </c>
      <c r="K103" s="7">
        <v>2653.85</v>
      </c>
      <c r="L103" s="8">
        <v>3.5000000000000001E-3</v>
      </c>
      <c r="M103" s="8">
        <f t="shared" si="1"/>
        <v>3.472240893877022E-3</v>
      </c>
      <c r="N103" s="8">
        <v>6.9999999999999999E-4</v>
      </c>
    </row>
    <row r="104" spans="2:14">
      <c r="B104" s="6" t="s">
        <v>544</v>
      </c>
      <c r="C104" s="17">
        <v>373019</v>
      </c>
      <c r="D104" s="6" t="s">
        <v>177</v>
      </c>
      <c r="E104" s="6"/>
      <c r="F104" s="6">
        <v>373</v>
      </c>
      <c r="G104" s="6" t="s">
        <v>240</v>
      </c>
      <c r="H104" s="6" t="s">
        <v>107</v>
      </c>
      <c r="I104" s="7">
        <v>1012320</v>
      </c>
      <c r="J104" s="7">
        <v>206.6</v>
      </c>
      <c r="K104" s="7">
        <v>2091.4499999999998</v>
      </c>
      <c r="L104" s="8">
        <v>7.0000000000000001E-3</v>
      </c>
      <c r="M104" s="8">
        <f t="shared" si="1"/>
        <v>2.7364086958566224E-3</v>
      </c>
      <c r="N104" s="8">
        <v>5.0000000000000001E-4</v>
      </c>
    </row>
    <row r="105" spans="2:14">
      <c r="B105" s="6" t="s">
        <v>545</v>
      </c>
      <c r="C105" s="17">
        <v>1820083</v>
      </c>
      <c r="D105" s="6" t="s">
        <v>177</v>
      </c>
      <c r="E105" s="6"/>
      <c r="F105" s="6">
        <v>182</v>
      </c>
      <c r="G105" s="6" t="s">
        <v>240</v>
      </c>
      <c r="H105" s="6" t="s">
        <v>107</v>
      </c>
      <c r="I105" s="7">
        <v>50998.41</v>
      </c>
      <c r="J105" s="7">
        <v>560.9</v>
      </c>
      <c r="K105" s="7">
        <v>286.05</v>
      </c>
      <c r="L105" s="8">
        <v>4.0000000000000002E-4</v>
      </c>
      <c r="M105" s="8">
        <f t="shared" si="1"/>
        <v>3.7426173585301435E-4</v>
      </c>
      <c r="N105" s="8">
        <v>1E-4</v>
      </c>
    </row>
    <row r="106" spans="2:14">
      <c r="B106" s="6" t="s">
        <v>546</v>
      </c>
      <c r="C106" s="17">
        <v>1094044</v>
      </c>
      <c r="D106" s="6" t="s">
        <v>177</v>
      </c>
      <c r="E106" s="6"/>
      <c r="F106" s="6">
        <v>1264</v>
      </c>
      <c r="G106" s="6" t="s">
        <v>240</v>
      </c>
      <c r="H106" s="6" t="s">
        <v>107</v>
      </c>
      <c r="I106" s="7">
        <v>270870</v>
      </c>
      <c r="J106" s="7">
        <v>645.4</v>
      </c>
      <c r="K106" s="7">
        <v>1748.19</v>
      </c>
      <c r="L106" s="8">
        <v>4.7999999999999996E-3</v>
      </c>
      <c r="M106" s="8">
        <f t="shared" si="1"/>
        <v>2.2872946128330053E-3</v>
      </c>
      <c r="N106" s="8">
        <v>4.0000000000000002E-4</v>
      </c>
    </row>
    <row r="107" spans="2:14">
      <c r="B107" s="6" t="s">
        <v>547</v>
      </c>
      <c r="C107" s="17">
        <v>313015</v>
      </c>
      <c r="D107" s="6" t="s">
        <v>177</v>
      </c>
      <c r="E107" s="6"/>
      <c r="F107" s="6">
        <v>313</v>
      </c>
      <c r="G107" s="6" t="s">
        <v>240</v>
      </c>
      <c r="H107" s="6" t="s">
        <v>107</v>
      </c>
      <c r="I107" s="7">
        <v>1032352.01</v>
      </c>
      <c r="J107" s="7">
        <v>613.79999999999995</v>
      </c>
      <c r="K107" s="7">
        <v>6336.58</v>
      </c>
      <c r="L107" s="8">
        <v>1.7399999999999999E-2</v>
      </c>
      <c r="M107" s="8">
        <f t="shared" si="1"/>
        <v>8.2906464959674655E-3</v>
      </c>
      <c r="N107" s="8">
        <v>1.6000000000000001E-3</v>
      </c>
    </row>
    <row r="108" spans="2:14">
      <c r="B108" s="6" t="s">
        <v>548</v>
      </c>
      <c r="C108" s="17">
        <v>1104314</v>
      </c>
      <c r="D108" s="6" t="s">
        <v>177</v>
      </c>
      <c r="E108" s="6"/>
      <c r="F108" s="6">
        <v>1448</v>
      </c>
      <c r="G108" s="6" t="s">
        <v>240</v>
      </c>
      <c r="H108" s="6" t="s">
        <v>107</v>
      </c>
      <c r="I108" s="7">
        <v>3926304</v>
      </c>
      <c r="J108" s="7">
        <v>224</v>
      </c>
      <c r="K108" s="7">
        <v>8794.92</v>
      </c>
      <c r="L108" s="8">
        <v>1.9300000000000001E-2</v>
      </c>
      <c r="M108" s="8">
        <f t="shared" si="1"/>
        <v>1.1507086264248883E-2</v>
      </c>
      <c r="N108" s="8">
        <v>2.2000000000000001E-3</v>
      </c>
    </row>
    <row r="109" spans="2:14">
      <c r="B109" s="6" t="s">
        <v>549</v>
      </c>
      <c r="C109" s="17">
        <v>1132315</v>
      </c>
      <c r="D109" s="6" t="s">
        <v>177</v>
      </c>
      <c r="E109" s="6"/>
      <c r="F109" s="6">
        <v>1618</v>
      </c>
      <c r="G109" s="6" t="s">
        <v>240</v>
      </c>
      <c r="H109" s="6" t="s">
        <v>107</v>
      </c>
      <c r="I109" s="7">
        <v>392608</v>
      </c>
      <c r="J109" s="7">
        <v>1032</v>
      </c>
      <c r="K109" s="7">
        <v>4051.71</v>
      </c>
      <c r="L109" s="8">
        <v>4.7999999999999996E-3</v>
      </c>
      <c r="M109" s="8">
        <f t="shared" si="1"/>
        <v>5.3011711860619362E-3</v>
      </c>
      <c r="N109" s="8">
        <v>1E-3</v>
      </c>
    </row>
    <row r="110" spans="2:14">
      <c r="B110" s="6" t="s">
        <v>550</v>
      </c>
      <c r="C110" s="17">
        <v>1090315</v>
      </c>
      <c r="D110" s="6" t="s">
        <v>177</v>
      </c>
      <c r="E110" s="6"/>
      <c r="F110" s="6">
        <v>1193</v>
      </c>
      <c r="G110" s="6" t="s">
        <v>240</v>
      </c>
      <c r="H110" s="6" t="s">
        <v>107</v>
      </c>
      <c r="I110" s="7">
        <v>156445.01999999999</v>
      </c>
      <c r="J110" s="7">
        <v>5574</v>
      </c>
      <c r="K110" s="7">
        <v>8720.25</v>
      </c>
      <c r="L110" s="8">
        <v>8.6E-3</v>
      </c>
      <c r="M110" s="8">
        <f t="shared" si="1"/>
        <v>1.1409389624444148E-2</v>
      </c>
      <c r="N110" s="8">
        <v>2.2000000000000001E-3</v>
      </c>
    </row>
    <row r="111" spans="2:14">
      <c r="B111" s="6" t="s">
        <v>551</v>
      </c>
      <c r="C111" s="17">
        <v>612010</v>
      </c>
      <c r="D111" s="6" t="s">
        <v>177</v>
      </c>
      <c r="E111" s="6"/>
      <c r="F111" s="6">
        <v>612</v>
      </c>
      <c r="G111" s="6" t="s">
        <v>240</v>
      </c>
      <c r="H111" s="6" t="s">
        <v>107</v>
      </c>
      <c r="I111" s="7">
        <v>538833</v>
      </c>
      <c r="J111" s="7">
        <v>2062</v>
      </c>
      <c r="K111" s="7">
        <v>11110.74</v>
      </c>
      <c r="L111" s="8">
        <v>1.9099999999999999E-2</v>
      </c>
      <c r="M111" s="8">
        <f t="shared" si="1"/>
        <v>1.4537055895862683E-2</v>
      </c>
      <c r="N111" s="8">
        <v>2.7000000000000001E-3</v>
      </c>
    </row>
    <row r="112" spans="2:14">
      <c r="B112" s="6" t="s">
        <v>552</v>
      </c>
      <c r="C112" s="17">
        <v>1109966</v>
      </c>
      <c r="D112" s="6" t="s">
        <v>177</v>
      </c>
      <c r="E112" s="6"/>
      <c r="F112" s="6">
        <v>1515</v>
      </c>
      <c r="G112" s="6" t="s">
        <v>240</v>
      </c>
      <c r="H112" s="6" t="s">
        <v>107</v>
      </c>
      <c r="I112" s="7">
        <v>202799</v>
      </c>
      <c r="J112" s="7">
        <v>1081</v>
      </c>
      <c r="K112" s="7">
        <v>2192.2600000000002</v>
      </c>
      <c r="L112" s="8">
        <v>4.4000000000000003E-3</v>
      </c>
      <c r="M112" s="8">
        <f t="shared" si="1"/>
        <v>2.8683063556760335E-3</v>
      </c>
      <c r="N112" s="8">
        <v>5.0000000000000001E-4</v>
      </c>
    </row>
    <row r="113" spans="2:14">
      <c r="B113" s="6" t="s">
        <v>553</v>
      </c>
      <c r="C113" s="17">
        <v>823013</v>
      </c>
      <c r="D113" s="6" t="s">
        <v>177</v>
      </c>
      <c r="E113" s="6"/>
      <c r="F113" s="6">
        <v>823</v>
      </c>
      <c r="G113" s="6" t="s">
        <v>240</v>
      </c>
      <c r="H113" s="6" t="s">
        <v>107</v>
      </c>
      <c r="I113" s="7">
        <v>278178</v>
      </c>
      <c r="J113" s="7">
        <v>1055</v>
      </c>
      <c r="K113" s="7">
        <v>2934.78</v>
      </c>
      <c r="L113" s="8">
        <v>5.4999999999999997E-3</v>
      </c>
      <c r="M113" s="8">
        <f t="shared" si="1"/>
        <v>3.8398037306299933E-3</v>
      </c>
      <c r="N113" s="8">
        <v>6.9999999999999999E-4</v>
      </c>
    </row>
    <row r="114" spans="2:14">
      <c r="B114" s="6" t="s">
        <v>554</v>
      </c>
      <c r="C114" s="17">
        <v>1131523</v>
      </c>
      <c r="D114" s="6" t="s">
        <v>177</v>
      </c>
      <c r="E114" s="6"/>
      <c r="F114" s="6">
        <v>1614</v>
      </c>
      <c r="G114" s="6" t="s">
        <v>240</v>
      </c>
      <c r="H114" s="6" t="s">
        <v>107</v>
      </c>
      <c r="I114" s="7">
        <v>716000</v>
      </c>
      <c r="J114" s="7">
        <v>555</v>
      </c>
      <c r="K114" s="7">
        <v>3973.8</v>
      </c>
      <c r="L114" s="8">
        <v>5.0000000000000001E-3</v>
      </c>
      <c r="M114" s="8">
        <f t="shared" si="1"/>
        <v>5.1992353991704545E-3</v>
      </c>
      <c r="N114" s="8">
        <v>1E-3</v>
      </c>
    </row>
    <row r="115" spans="2:14" s="23" customFormat="1">
      <c r="B115" s="21" t="s">
        <v>555</v>
      </c>
      <c r="C115" s="22">
        <v>1139195</v>
      </c>
      <c r="D115" s="21" t="s">
        <v>177</v>
      </c>
      <c r="E115" s="21"/>
      <c r="F115" s="21">
        <v>1668</v>
      </c>
      <c r="G115" s="21" t="s">
        <v>240</v>
      </c>
      <c r="H115" s="21" t="s">
        <v>107</v>
      </c>
      <c r="I115" s="26">
        <v>11640000</v>
      </c>
      <c r="J115" s="26">
        <v>84.2</v>
      </c>
      <c r="K115" s="26">
        <v>9800.8799999999992</v>
      </c>
      <c r="L115" s="25">
        <v>4.8399999999999999E-2</v>
      </c>
      <c r="M115" s="8">
        <f t="shared" si="1"/>
        <v>1.2823262931959767E-2</v>
      </c>
      <c r="N115" s="25">
        <v>2.3999999999999998E-3</v>
      </c>
    </row>
    <row r="116" spans="2:14">
      <c r="B116" s="6" t="s">
        <v>557</v>
      </c>
      <c r="C116" s="17">
        <v>1106749</v>
      </c>
      <c r="D116" s="6" t="s">
        <v>177</v>
      </c>
      <c r="E116" s="6"/>
      <c r="F116" s="6">
        <v>1484</v>
      </c>
      <c r="G116" s="6" t="s">
        <v>240</v>
      </c>
      <c r="H116" s="6" t="s">
        <v>107</v>
      </c>
      <c r="I116" s="7">
        <v>901</v>
      </c>
      <c r="J116" s="7">
        <v>585</v>
      </c>
      <c r="K116" s="7">
        <v>5.27</v>
      </c>
      <c r="L116" s="8">
        <v>1E-4</v>
      </c>
      <c r="M116" s="8">
        <f t="shared" si="1"/>
        <v>6.8951559096150515E-6</v>
      </c>
      <c r="N116" s="8">
        <v>0</v>
      </c>
    </row>
    <row r="117" spans="2:14">
      <c r="B117" s="6" t="s">
        <v>558</v>
      </c>
      <c r="C117" s="17">
        <v>1109644</v>
      </c>
      <c r="D117" s="6" t="s">
        <v>177</v>
      </c>
      <c r="E117" s="6"/>
      <c r="F117" s="6">
        <v>1514</v>
      </c>
      <c r="G117" s="6" t="s">
        <v>240</v>
      </c>
      <c r="H117" s="6" t="s">
        <v>107</v>
      </c>
      <c r="I117" s="7">
        <v>2017001</v>
      </c>
      <c r="J117" s="7">
        <v>626</v>
      </c>
      <c r="K117" s="7">
        <v>12626.43</v>
      </c>
      <c r="L117" s="8">
        <v>1.44E-2</v>
      </c>
      <c r="M117" s="8">
        <f t="shared" si="1"/>
        <v>1.6520152453859731E-2</v>
      </c>
      <c r="N117" s="8">
        <v>3.0999999999999999E-3</v>
      </c>
    </row>
    <row r="118" spans="2:14">
      <c r="B118" s="6" t="s">
        <v>559</v>
      </c>
      <c r="C118" s="17">
        <v>1104058</v>
      </c>
      <c r="D118" s="6" t="s">
        <v>177</v>
      </c>
      <c r="E118" s="6"/>
      <c r="F118" s="6">
        <v>1442</v>
      </c>
      <c r="G118" s="6" t="s">
        <v>240</v>
      </c>
      <c r="H118" s="6" t="s">
        <v>107</v>
      </c>
      <c r="I118" s="7">
        <v>157010</v>
      </c>
      <c r="J118" s="7">
        <v>1292</v>
      </c>
      <c r="K118" s="7">
        <v>2028.57</v>
      </c>
      <c r="L118" s="8">
        <v>8.6999999999999994E-3</v>
      </c>
      <c r="M118" s="8">
        <f t="shared" si="1"/>
        <v>2.6541378412842137E-3</v>
      </c>
      <c r="N118" s="8">
        <v>5.0000000000000001E-4</v>
      </c>
    </row>
    <row r="119" spans="2:14">
      <c r="B119" s="6" t="s">
        <v>560</v>
      </c>
      <c r="C119" s="17">
        <v>1116177</v>
      </c>
      <c r="D119" s="6" t="s">
        <v>177</v>
      </c>
      <c r="E119" s="6"/>
      <c r="F119" s="6">
        <v>1529</v>
      </c>
      <c r="G119" s="6" t="s">
        <v>240</v>
      </c>
      <c r="H119" s="6" t="s">
        <v>107</v>
      </c>
      <c r="I119" s="7">
        <v>700000</v>
      </c>
      <c r="J119" s="7">
        <v>134.30000000000001</v>
      </c>
      <c r="K119" s="7">
        <v>940.1</v>
      </c>
      <c r="L119" s="8">
        <v>3.1899999999999998E-2</v>
      </c>
      <c r="M119" s="8">
        <f t="shared" si="1"/>
        <v>1.2300068445216528E-3</v>
      </c>
      <c r="N119" s="8">
        <v>2.0000000000000001E-4</v>
      </c>
    </row>
    <row r="120" spans="2:14">
      <c r="B120" s="6" t="s">
        <v>561</v>
      </c>
      <c r="C120" s="17">
        <v>528018</v>
      </c>
      <c r="D120" s="6" t="s">
        <v>177</v>
      </c>
      <c r="E120" s="6"/>
      <c r="F120" s="6">
        <v>528</v>
      </c>
      <c r="G120" s="6" t="s">
        <v>449</v>
      </c>
      <c r="H120" s="6" t="s">
        <v>107</v>
      </c>
      <c r="I120" s="7">
        <v>57034</v>
      </c>
      <c r="J120" s="7">
        <v>5968</v>
      </c>
      <c r="K120" s="7">
        <v>3403.79</v>
      </c>
      <c r="L120" s="8">
        <v>5.7999999999999996E-3</v>
      </c>
      <c r="M120" s="8">
        <f t="shared" si="1"/>
        <v>4.4534464390111233E-3</v>
      </c>
      <c r="N120" s="8">
        <v>8.0000000000000004E-4</v>
      </c>
    </row>
    <row r="121" spans="2:14">
      <c r="B121" s="6" t="s">
        <v>562</v>
      </c>
      <c r="C121" s="17">
        <v>280016</v>
      </c>
      <c r="D121" s="6" t="s">
        <v>177</v>
      </c>
      <c r="E121" s="6"/>
      <c r="F121" s="6">
        <v>280</v>
      </c>
      <c r="G121" s="6" t="s">
        <v>329</v>
      </c>
      <c r="H121" s="6" t="s">
        <v>107</v>
      </c>
      <c r="I121" s="7">
        <v>7702</v>
      </c>
      <c r="J121" s="7">
        <v>11170</v>
      </c>
      <c r="K121" s="7">
        <v>860.31</v>
      </c>
      <c r="L121" s="8">
        <v>1.2999999999999999E-3</v>
      </c>
      <c r="M121" s="8">
        <f t="shared" si="1"/>
        <v>1.1256113056168739E-3</v>
      </c>
      <c r="N121" s="8">
        <v>2.0000000000000001E-4</v>
      </c>
    </row>
    <row r="122" spans="2:14">
      <c r="B122" s="6" t="s">
        <v>563</v>
      </c>
      <c r="C122" s="17">
        <v>522011</v>
      </c>
      <c r="D122" s="6" t="s">
        <v>177</v>
      </c>
      <c r="E122" s="6"/>
      <c r="F122" s="6">
        <v>522</v>
      </c>
      <c r="G122" s="6" t="s">
        <v>452</v>
      </c>
      <c r="H122" s="6" t="s">
        <v>107</v>
      </c>
      <c r="I122" s="7">
        <v>157470</v>
      </c>
      <c r="J122" s="7">
        <v>1997</v>
      </c>
      <c r="K122" s="7">
        <v>3144.68</v>
      </c>
      <c r="L122" s="8">
        <v>6.8999999999999999E-3</v>
      </c>
      <c r="M122" s="8">
        <f t="shared" si="1"/>
        <v>4.1144324261571654E-3</v>
      </c>
      <c r="N122" s="8">
        <v>8.0000000000000004E-4</v>
      </c>
    </row>
    <row r="123" spans="2:14">
      <c r="B123" s="6" t="s">
        <v>564</v>
      </c>
      <c r="C123" s="17">
        <v>644013</v>
      </c>
      <c r="D123" s="6" t="s">
        <v>177</v>
      </c>
      <c r="E123" s="6"/>
      <c r="F123" s="6">
        <v>644</v>
      </c>
      <c r="G123" s="6" t="s">
        <v>452</v>
      </c>
      <c r="H123" s="6" t="s">
        <v>107</v>
      </c>
      <c r="I123" s="7">
        <v>100397</v>
      </c>
      <c r="J123" s="7">
        <v>2804</v>
      </c>
      <c r="K123" s="7">
        <v>2815.13</v>
      </c>
      <c r="L123" s="8">
        <v>3.8999999999999998E-3</v>
      </c>
      <c r="M123" s="8">
        <f t="shared" si="1"/>
        <v>3.6832562155283913E-3</v>
      </c>
      <c r="N123" s="8">
        <v>6.9999999999999999E-4</v>
      </c>
    </row>
    <row r="124" spans="2:14">
      <c r="B124" s="6" t="s">
        <v>565</v>
      </c>
      <c r="C124" s="17">
        <v>1090547</v>
      </c>
      <c r="D124" s="6" t="s">
        <v>177</v>
      </c>
      <c r="E124" s="6"/>
      <c r="F124" s="6">
        <v>1198</v>
      </c>
      <c r="G124" s="6" t="s">
        <v>505</v>
      </c>
      <c r="H124" s="6" t="s">
        <v>107</v>
      </c>
      <c r="I124" s="7">
        <v>187457</v>
      </c>
      <c r="J124" s="7">
        <v>1930</v>
      </c>
      <c r="K124" s="7">
        <v>3617.92</v>
      </c>
      <c r="L124" s="8">
        <v>5.1000000000000004E-3</v>
      </c>
      <c r="M124" s="8">
        <f t="shared" si="1"/>
        <v>4.7336095765682148E-3</v>
      </c>
      <c r="N124" s="8">
        <v>8.9999999999999998E-4</v>
      </c>
    </row>
    <row r="125" spans="2:14">
      <c r="B125" s="6" t="s">
        <v>566</v>
      </c>
      <c r="C125" s="17">
        <v>1104744</v>
      </c>
      <c r="D125" s="6" t="s">
        <v>177</v>
      </c>
      <c r="E125" s="6"/>
      <c r="F125" s="6">
        <v>1452</v>
      </c>
      <c r="G125" s="6" t="s">
        <v>290</v>
      </c>
      <c r="H125" s="6" t="s">
        <v>107</v>
      </c>
      <c r="I125" s="7">
        <v>1008896</v>
      </c>
      <c r="J125" s="7">
        <v>67.2</v>
      </c>
      <c r="K125" s="7">
        <v>677.98</v>
      </c>
      <c r="L125" s="8">
        <v>3.8E-3</v>
      </c>
      <c r="M125" s="8">
        <f t="shared" si="1"/>
        <v>8.8705461168895889E-4</v>
      </c>
      <c r="N125" s="8">
        <v>2.0000000000000001E-4</v>
      </c>
    </row>
    <row r="126" spans="2:14">
      <c r="B126" s="6" t="s">
        <v>567</v>
      </c>
      <c r="C126" s="17">
        <v>810010</v>
      </c>
      <c r="D126" s="6" t="s">
        <v>177</v>
      </c>
      <c r="E126" s="6"/>
      <c r="F126" s="6">
        <v>810</v>
      </c>
      <c r="G126" s="6" t="s">
        <v>458</v>
      </c>
      <c r="H126" s="6" t="s">
        <v>107</v>
      </c>
      <c r="I126" s="7">
        <v>37320</v>
      </c>
      <c r="J126" s="7">
        <v>9750</v>
      </c>
      <c r="K126" s="7">
        <v>3638.7</v>
      </c>
      <c r="L126" s="8">
        <v>5.7000000000000002E-3</v>
      </c>
      <c r="M126" s="8">
        <f t="shared" si="1"/>
        <v>4.7607976865875314E-3</v>
      </c>
      <c r="N126" s="8">
        <v>8.9999999999999998E-4</v>
      </c>
    </row>
    <row r="127" spans="2:14">
      <c r="B127" s="6" t="s">
        <v>568</v>
      </c>
      <c r="C127" s="17">
        <v>208017</v>
      </c>
      <c r="D127" s="6" t="s">
        <v>177</v>
      </c>
      <c r="E127" s="6"/>
      <c r="F127" s="6">
        <v>208</v>
      </c>
      <c r="G127" s="6" t="s">
        <v>569</v>
      </c>
      <c r="H127" s="6" t="s">
        <v>107</v>
      </c>
      <c r="I127" s="7">
        <v>140884</v>
      </c>
      <c r="J127" s="7">
        <v>2471</v>
      </c>
      <c r="K127" s="7">
        <v>3481.24</v>
      </c>
      <c r="L127" s="8">
        <v>4.3E-3</v>
      </c>
      <c r="M127" s="8">
        <f t="shared" si="1"/>
        <v>4.5547803716865847E-3</v>
      </c>
      <c r="N127" s="8">
        <v>8.9999999999999998E-4</v>
      </c>
    </row>
    <row r="128" spans="2:14">
      <c r="B128" s="6" t="s">
        <v>570</v>
      </c>
      <c r="C128" s="17">
        <v>1099654</v>
      </c>
      <c r="D128" s="6" t="s">
        <v>177</v>
      </c>
      <c r="E128" s="6"/>
      <c r="F128" s="6">
        <v>2252</v>
      </c>
      <c r="G128" s="6" t="s">
        <v>464</v>
      </c>
      <c r="H128" s="6" t="s">
        <v>107</v>
      </c>
      <c r="I128" s="7">
        <v>13170</v>
      </c>
      <c r="J128" s="7">
        <v>1860</v>
      </c>
      <c r="K128" s="7">
        <v>244.96</v>
      </c>
      <c r="L128" s="8">
        <v>4.0000000000000002E-4</v>
      </c>
      <c r="M128" s="8">
        <f t="shared" si="1"/>
        <v>3.2050045381770459E-4</v>
      </c>
      <c r="N128" s="8">
        <v>1E-4</v>
      </c>
    </row>
    <row r="129" spans="2:14">
      <c r="B129" s="6" t="s">
        <v>571</v>
      </c>
      <c r="C129" s="17">
        <v>1101518</v>
      </c>
      <c r="D129" s="6" t="s">
        <v>177</v>
      </c>
      <c r="E129" s="6"/>
      <c r="F129" s="6">
        <v>1394</v>
      </c>
      <c r="G129" s="6" t="s">
        <v>526</v>
      </c>
      <c r="H129" s="6" t="s">
        <v>107</v>
      </c>
      <c r="I129" s="7">
        <v>43480.91</v>
      </c>
      <c r="J129" s="7">
        <v>347.5</v>
      </c>
      <c r="K129" s="7">
        <v>151.1</v>
      </c>
      <c r="L129" s="8">
        <v>8.0000000000000004E-4</v>
      </c>
      <c r="M129" s="8">
        <f t="shared" si="1"/>
        <v>1.9769602617511088E-4</v>
      </c>
      <c r="N129" s="8">
        <v>0</v>
      </c>
    </row>
    <row r="130" spans="2:14">
      <c r="B130" s="6" t="s">
        <v>572</v>
      </c>
      <c r="C130" s="17">
        <v>1120609</v>
      </c>
      <c r="D130" s="6" t="s">
        <v>177</v>
      </c>
      <c r="E130" s="6"/>
      <c r="F130" s="6">
        <v>1554</v>
      </c>
      <c r="G130" s="6" t="s">
        <v>526</v>
      </c>
      <c r="H130" s="6" t="s">
        <v>107</v>
      </c>
      <c r="I130" s="7">
        <v>110154</v>
      </c>
      <c r="J130" s="7">
        <v>162.80000000000001</v>
      </c>
      <c r="K130" s="7">
        <v>179.33</v>
      </c>
      <c r="L130" s="8">
        <v>8.9999999999999998E-4</v>
      </c>
      <c r="M130" s="8">
        <f t="shared" si="1"/>
        <v>2.3463155773648336E-4</v>
      </c>
      <c r="N130" s="8">
        <v>0</v>
      </c>
    </row>
    <row r="131" spans="2:14">
      <c r="B131" s="6" t="s">
        <v>573</v>
      </c>
      <c r="C131" s="17">
        <v>1094119</v>
      </c>
      <c r="D131" s="6" t="s">
        <v>177</v>
      </c>
      <c r="E131" s="6"/>
      <c r="F131" s="6">
        <v>1267</v>
      </c>
      <c r="G131" s="6" t="s">
        <v>526</v>
      </c>
      <c r="H131" s="6" t="s">
        <v>107</v>
      </c>
      <c r="I131" s="7">
        <v>97403.76</v>
      </c>
      <c r="J131" s="7">
        <v>2108</v>
      </c>
      <c r="K131" s="7">
        <v>2053.27</v>
      </c>
      <c r="L131" s="8">
        <v>2.7000000000000001E-3</v>
      </c>
      <c r="M131" s="8">
        <f t="shared" si="1"/>
        <v>2.6864547959270014E-3</v>
      </c>
      <c r="N131" s="8">
        <v>5.0000000000000001E-4</v>
      </c>
    </row>
    <row r="132" spans="2:14">
      <c r="B132" s="6" t="s">
        <v>574</v>
      </c>
      <c r="C132" s="17">
        <v>1122381</v>
      </c>
      <c r="D132" s="6" t="s">
        <v>177</v>
      </c>
      <c r="E132" s="6"/>
      <c r="F132" s="6">
        <v>1573</v>
      </c>
      <c r="G132" s="6" t="s">
        <v>526</v>
      </c>
      <c r="H132" s="6" t="s">
        <v>107</v>
      </c>
      <c r="I132" s="7">
        <v>366500</v>
      </c>
      <c r="J132" s="7">
        <v>404</v>
      </c>
      <c r="K132" s="7">
        <v>1480.66</v>
      </c>
      <c r="L132" s="8">
        <v>2.2000000000000001E-3</v>
      </c>
      <c r="M132" s="8">
        <f t="shared" si="1"/>
        <v>1.9372640510684296E-3</v>
      </c>
      <c r="N132" s="8">
        <v>4.0000000000000002E-4</v>
      </c>
    </row>
    <row r="133" spans="2:14">
      <c r="B133" s="6" t="s">
        <v>575</v>
      </c>
      <c r="C133" s="17">
        <v>1096890</v>
      </c>
      <c r="D133" s="6" t="s">
        <v>177</v>
      </c>
      <c r="E133" s="6"/>
      <c r="F133" s="6">
        <v>1318</v>
      </c>
      <c r="G133" s="6" t="s">
        <v>576</v>
      </c>
      <c r="H133" s="6" t="s">
        <v>107</v>
      </c>
      <c r="I133" s="7">
        <v>47559.199999999997</v>
      </c>
      <c r="J133" s="7">
        <v>56.6</v>
      </c>
      <c r="K133" s="7">
        <v>26.92</v>
      </c>
      <c r="L133" s="8">
        <v>2.5999999999999999E-3</v>
      </c>
      <c r="M133" s="8">
        <f t="shared" si="1"/>
        <v>3.5221555424447287E-5</v>
      </c>
      <c r="N133" s="8">
        <v>0</v>
      </c>
    </row>
    <row r="134" spans="2:14">
      <c r="B134" s="6" t="s">
        <v>577</v>
      </c>
      <c r="C134" s="17">
        <v>1095223</v>
      </c>
      <c r="D134" s="6" t="s">
        <v>177</v>
      </c>
      <c r="E134" s="6"/>
      <c r="F134" s="6">
        <v>1293</v>
      </c>
      <c r="G134" s="6" t="s">
        <v>466</v>
      </c>
      <c r="H134" s="6" t="s">
        <v>107</v>
      </c>
      <c r="I134" s="7">
        <v>23225.69</v>
      </c>
      <c r="J134" s="7">
        <v>1319</v>
      </c>
      <c r="K134" s="7">
        <v>306.35000000000002</v>
      </c>
      <c r="L134" s="8">
        <v>8.8999999999999999E-3</v>
      </c>
      <c r="M134" s="8">
        <f t="shared" si="1"/>
        <v>4.0082182408170234E-4</v>
      </c>
      <c r="N134" s="8">
        <v>1E-4</v>
      </c>
    </row>
    <row r="135" spans="2:14">
      <c r="B135" s="6" t="s">
        <v>578</v>
      </c>
      <c r="C135" s="17">
        <v>156018</v>
      </c>
      <c r="D135" s="6" t="s">
        <v>177</v>
      </c>
      <c r="E135" s="6"/>
      <c r="F135" s="6">
        <v>156</v>
      </c>
      <c r="G135" s="6" t="s">
        <v>529</v>
      </c>
      <c r="H135" s="6" t="s">
        <v>107</v>
      </c>
      <c r="I135" s="7">
        <v>34532</v>
      </c>
      <c r="J135" s="7">
        <v>36710</v>
      </c>
      <c r="K135" s="7">
        <v>12676.7</v>
      </c>
      <c r="L135" s="8">
        <v>1.32E-2</v>
      </c>
      <c r="M135" s="8">
        <f t="shared" si="1"/>
        <v>1.6585924652640822E-2</v>
      </c>
      <c r="N135" s="8">
        <v>3.0999999999999999E-3</v>
      </c>
    </row>
    <row r="136" spans="2:14">
      <c r="B136" s="13" t="s">
        <v>579</v>
      </c>
      <c r="C136" s="14"/>
      <c r="D136" s="13"/>
      <c r="E136" s="13"/>
      <c r="F136" s="13"/>
      <c r="G136" s="13"/>
      <c r="H136" s="13"/>
      <c r="I136" s="15">
        <v>0</v>
      </c>
      <c r="K136" s="15">
        <v>0</v>
      </c>
      <c r="M136" s="16">
        <v>0</v>
      </c>
      <c r="N136" s="16">
        <v>0</v>
      </c>
    </row>
    <row r="137" spans="2:14">
      <c r="B137" s="13" t="s">
        <v>580</v>
      </c>
      <c r="C137" s="14"/>
      <c r="D137" s="13"/>
      <c r="E137" s="13"/>
      <c r="F137" s="13"/>
      <c r="G137" s="13"/>
      <c r="H137" s="13"/>
      <c r="I137" s="15">
        <v>0</v>
      </c>
      <c r="K137" s="15">
        <v>0</v>
      </c>
      <c r="M137" s="16">
        <v>0</v>
      </c>
      <c r="N137" s="16">
        <v>0</v>
      </c>
    </row>
    <row r="138" spans="2:14">
      <c r="B138" s="3" t="s">
        <v>581</v>
      </c>
      <c r="C138" s="12"/>
      <c r="D138" s="3"/>
      <c r="E138" s="3"/>
      <c r="F138" s="3"/>
      <c r="G138" s="3"/>
      <c r="H138" s="3"/>
      <c r="I138" s="9">
        <v>248700</v>
      </c>
      <c r="K138" s="9">
        <v>60963.62</v>
      </c>
      <c r="M138" s="10">
        <f>K138/K11</f>
        <v>7.9763503740896843E-2</v>
      </c>
      <c r="N138" s="10">
        <v>1.5100000000000001E-2</v>
      </c>
    </row>
    <row r="139" spans="2:14">
      <c r="B139" s="13" t="s">
        <v>582</v>
      </c>
      <c r="C139" s="14"/>
      <c r="D139" s="13"/>
      <c r="E139" s="13"/>
      <c r="F139" s="13"/>
      <c r="G139" s="13"/>
      <c r="H139" s="13"/>
      <c r="I139" s="15">
        <v>18769</v>
      </c>
      <c r="K139" s="15">
        <v>6095.21</v>
      </c>
      <c r="M139" s="16">
        <v>8.0000000000000002E-3</v>
      </c>
      <c r="N139" s="16">
        <v>1.5E-3</v>
      </c>
    </row>
    <row r="140" spans="2:14">
      <c r="B140" s="6" t="s">
        <v>583</v>
      </c>
      <c r="C140" s="17" t="s">
        <v>584</v>
      </c>
      <c r="D140" s="6" t="s">
        <v>585</v>
      </c>
      <c r="E140" s="6" t="s">
        <v>347</v>
      </c>
      <c r="F140" s="6"/>
      <c r="G140" s="6" t="s">
        <v>383</v>
      </c>
      <c r="H140" s="6" t="s">
        <v>42</v>
      </c>
      <c r="I140" s="7">
        <v>18769</v>
      </c>
      <c r="J140" s="7">
        <v>8446</v>
      </c>
      <c r="K140" s="7">
        <v>6095.21</v>
      </c>
      <c r="L140" s="8">
        <v>1E-4</v>
      </c>
      <c r="M140" s="8">
        <f t="shared" ref="M140" si="2">K140/$K$11</f>
        <v>7.9748431217921741E-3</v>
      </c>
      <c r="N140" s="8">
        <v>1.5E-3</v>
      </c>
    </row>
    <row r="141" spans="2:14">
      <c r="B141" s="13" t="s">
        <v>586</v>
      </c>
      <c r="C141" s="14"/>
      <c r="D141" s="13"/>
      <c r="E141" s="13"/>
      <c r="F141" s="13"/>
      <c r="G141" s="13"/>
      <c r="H141" s="13"/>
      <c r="I141" s="15">
        <v>229931</v>
      </c>
      <c r="K141" s="15">
        <v>54868.41</v>
      </c>
      <c r="M141" s="16">
        <v>7.1800000000000003E-2</v>
      </c>
      <c r="N141" s="16">
        <v>1.3599999999999999E-2</v>
      </c>
    </row>
    <row r="142" spans="2:14">
      <c r="B142" s="6" t="s">
        <v>587</v>
      </c>
      <c r="C142" s="17" t="s">
        <v>588</v>
      </c>
      <c r="D142" s="6" t="s">
        <v>358</v>
      </c>
      <c r="E142" s="6" t="s">
        <v>347</v>
      </c>
      <c r="F142" s="6"/>
      <c r="G142" s="6" t="s">
        <v>365</v>
      </c>
      <c r="H142" s="6" t="s">
        <v>42</v>
      </c>
      <c r="I142" s="7">
        <v>70779</v>
      </c>
      <c r="J142" s="7">
        <v>1809</v>
      </c>
      <c r="K142" s="7">
        <v>4923.1099999999997</v>
      </c>
      <c r="L142" s="8">
        <v>1E-4</v>
      </c>
      <c r="M142" s="8">
        <f t="shared" ref="M142:M151" si="3">K142/$K$11</f>
        <v>6.4412924117998021E-3</v>
      </c>
      <c r="N142" s="8">
        <v>1.1999999999999999E-3</v>
      </c>
    </row>
    <row r="143" spans="2:14">
      <c r="B143" s="6" t="s">
        <v>589</v>
      </c>
      <c r="C143" s="17" t="s">
        <v>590</v>
      </c>
      <c r="D143" s="6" t="s">
        <v>358</v>
      </c>
      <c r="E143" s="6" t="s">
        <v>347</v>
      </c>
      <c r="F143" s="6"/>
      <c r="G143" s="6" t="s">
        <v>378</v>
      </c>
      <c r="H143" s="6" t="s">
        <v>42</v>
      </c>
      <c r="I143" s="7">
        <v>7941</v>
      </c>
      <c r="J143" s="7">
        <v>11720</v>
      </c>
      <c r="K143" s="7">
        <v>3578.48</v>
      </c>
      <c r="L143" s="8">
        <v>0</v>
      </c>
      <c r="M143" s="8">
        <f t="shared" si="3"/>
        <v>4.6820071194381922E-3</v>
      </c>
      <c r="N143" s="8">
        <v>8.9999999999999998E-4</v>
      </c>
    </row>
    <row r="144" spans="2:14">
      <c r="B144" s="6" t="s">
        <v>591</v>
      </c>
      <c r="C144" s="17" t="s">
        <v>592</v>
      </c>
      <c r="D144" s="6" t="s">
        <v>358</v>
      </c>
      <c r="E144" s="6" t="s">
        <v>347</v>
      </c>
      <c r="F144" s="6"/>
      <c r="G144" s="6" t="s">
        <v>593</v>
      </c>
      <c r="H144" s="6" t="s">
        <v>42</v>
      </c>
      <c r="I144" s="7">
        <v>37261</v>
      </c>
      <c r="J144" s="7">
        <v>5083</v>
      </c>
      <c r="K144" s="7">
        <v>7282.34</v>
      </c>
      <c r="L144" s="8">
        <v>0</v>
      </c>
      <c r="M144" s="8">
        <f t="shared" si="3"/>
        <v>9.5280587641036196E-3</v>
      </c>
      <c r="N144" s="8">
        <v>1.8E-3</v>
      </c>
    </row>
    <row r="145" spans="2:14">
      <c r="B145" s="6" t="s">
        <v>594</v>
      </c>
      <c r="C145" s="17" t="s">
        <v>595</v>
      </c>
      <c r="D145" s="6" t="s">
        <v>585</v>
      </c>
      <c r="E145" s="6" t="s">
        <v>347</v>
      </c>
      <c r="F145" s="6"/>
      <c r="G145" s="6" t="s">
        <v>399</v>
      </c>
      <c r="H145" s="6" t="s">
        <v>42</v>
      </c>
      <c r="I145" s="7">
        <v>1380</v>
      </c>
      <c r="J145" s="7">
        <v>74987</v>
      </c>
      <c r="K145" s="7">
        <v>3978.89</v>
      </c>
      <c r="L145" s="8">
        <v>0</v>
      </c>
      <c r="M145" s="8">
        <f t="shared" si="3"/>
        <v>5.2058950469085832E-3</v>
      </c>
      <c r="N145" s="8">
        <v>1E-3</v>
      </c>
    </row>
    <row r="146" spans="2:14">
      <c r="B146" s="6" t="s">
        <v>596</v>
      </c>
      <c r="C146" s="17" t="s">
        <v>597</v>
      </c>
      <c r="D146" s="6" t="s">
        <v>585</v>
      </c>
      <c r="E146" s="6" t="s">
        <v>347</v>
      </c>
      <c r="F146" s="6"/>
      <c r="G146" s="6" t="s">
        <v>383</v>
      </c>
      <c r="H146" s="6" t="s">
        <v>42</v>
      </c>
      <c r="I146" s="7">
        <v>1400</v>
      </c>
      <c r="J146" s="7">
        <v>77182</v>
      </c>
      <c r="K146" s="7">
        <v>4154.71</v>
      </c>
      <c r="L146" s="8">
        <v>0</v>
      </c>
      <c r="M146" s="8">
        <f t="shared" si="3"/>
        <v>5.435934195301092E-3</v>
      </c>
      <c r="N146" s="8">
        <v>1E-3</v>
      </c>
    </row>
    <row r="147" spans="2:14">
      <c r="B147" s="6" t="s">
        <v>598</v>
      </c>
      <c r="C147" s="17" t="s">
        <v>599</v>
      </c>
      <c r="D147" s="6" t="s">
        <v>346</v>
      </c>
      <c r="E147" s="6" t="s">
        <v>347</v>
      </c>
      <c r="F147" s="6"/>
      <c r="G147" s="6" t="s">
        <v>383</v>
      </c>
      <c r="H147" s="6" t="s">
        <v>44</v>
      </c>
      <c r="I147" s="7">
        <v>20910</v>
      </c>
      <c r="J147" s="7">
        <v>6.05</v>
      </c>
      <c r="K147" s="7">
        <v>5.98</v>
      </c>
      <c r="L147" s="8">
        <v>0</v>
      </c>
      <c r="M147" s="8">
        <f t="shared" si="3"/>
        <v>7.8241048082538929E-6</v>
      </c>
      <c r="N147" s="8">
        <v>0</v>
      </c>
    </row>
    <row r="148" spans="2:14">
      <c r="B148" s="6" t="s">
        <v>600</v>
      </c>
      <c r="C148" s="17" t="s">
        <v>601</v>
      </c>
      <c r="D148" s="6" t="s">
        <v>585</v>
      </c>
      <c r="E148" s="6" t="s">
        <v>347</v>
      </c>
      <c r="F148" s="6"/>
      <c r="G148" s="6" t="s">
        <v>383</v>
      </c>
      <c r="H148" s="6" t="s">
        <v>42</v>
      </c>
      <c r="I148" s="7">
        <v>22004</v>
      </c>
      <c r="J148" s="7">
        <v>11505</v>
      </c>
      <c r="K148" s="7">
        <v>9733.85</v>
      </c>
      <c r="L148" s="8">
        <v>0</v>
      </c>
      <c r="M148" s="8">
        <f t="shared" si="3"/>
        <v>1.2735562305655878E-2</v>
      </c>
      <c r="N148" s="8">
        <v>2.3999999999999998E-3</v>
      </c>
    </row>
    <row r="149" spans="2:14">
      <c r="B149" s="6" t="s">
        <v>602</v>
      </c>
      <c r="C149" s="17" t="s">
        <v>603</v>
      </c>
      <c r="D149" s="6" t="s">
        <v>358</v>
      </c>
      <c r="E149" s="6" t="s">
        <v>347</v>
      </c>
      <c r="F149" s="6"/>
      <c r="G149" s="6" t="s">
        <v>383</v>
      </c>
      <c r="H149" s="6" t="s">
        <v>42</v>
      </c>
      <c r="I149" s="7">
        <v>21640</v>
      </c>
      <c r="J149" s="7">
        <v>10325</v>
      </c>
      <c r="K149" s="7">
        <v>8591</v>
      </c>
      <c r="L149" s="8">
        <v>0</v>
      </c>
      <c r="M149" s="8">
        <f t="shared" si="3"/>
        <v>1.1240281673529964E-2</v>
      </c>
      <c r="N149" s="8">
        <v>2.0999999999999999E-3</v>
      </c>
    </row>
    <row r="150" spans="2:14">
      <c r="B150" s="6" t="s">
        <v>604</v>
      </c>
      <c r="C150" s="17" t="s">
        <v>605</v>
      </c>
      <c r="D150" s="6" t="s">
        <v>358</v>
      </c>
      <c r="E150" s="6" t="s">
        <v>347</v>
      </c>
      <c r="F150" s="6"/>
      <c r="G150" s="6" t="s">
        <v>383</v>
      </c>
      <c r="H150" s="6" t="s">
        <v>42</v>
      </c>
      <c r="I150" s="7">
        <v>32752</v>
      </c>
      <c r="J150" s="7">
        <v>7802</v>
      </c>
      <c r="K150" s="7">
        <v>9825.17</v>
      </c>
      <c r="L150" s="8">
        <v>0</v>
      </c>
      <c r="M150" s="8">
        <f t="shared" si="3"/>
        <v>1.2855043451323059E-2</v>
      </c>
      <c r="N150" s="8">
        <v>2.3999999999999998E-3</v>
      </c>
    </row>
    <row r="151" spans="2:14">
      <c r="B151" s="6" t="s">
        <v>606</v>
      </c>
      <c r="C151" s="17" t="s">
        <v>607</v>
      </c>
      <c r="D151" s="6" t="s">
        <v>358</v>
      </c>
      <c r="E151" s="6" t="s">
        <v>347</v>
      </c>
      <c r="F151" s="6"/>
      <c r="G151" s="6" t="s">
        <v>415</v>
      </c>
      <c r="H151" s="6" t="s">
        <v>42</v>
      </c>
      <c r="I151" s="7">
        <v>13864</v>
      </c>
      <c r="J151" s="7">
        <v>5243</v>
      </c>
      <c r="K151" s="7">
        <v>2794.89</v>
      </c>
      <c r="L151" s="8">
        <v>0</v>
      </c>
      <c r="M151" s="8">
        <f t="shared" si="3"/>
        <v>3.6567746300235318E-3</v>
      </c>
      <c r="N151" s="8">
        <v>6.9999999999999999E-4</v>
      </c>
    </row>
    <row r="154" spans="2:14">
      <c r="B154" s="6" t="s">
        <v>160</v>
      </c>
      <c r="C154" s="17"/>
      <c r="D154" s="6"/>
      <c r="E154" s="6"/>
      <c r="F154" s="6"/>
      <c r="G154" s="6"/>
      <c r="H154" s="6"/>
    </row>
    <row r="158" spans="2:14">
      <c r="B158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"/>
  <sheetViews>
    <sheetView rightToLeft="1" topLeftCell="A22" workbookViewId="0">
      <selection activeCell="C43" sqref="C4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1153</v>
      </c>
    </row>
    <row r="4" spans="2:13" ht="15.75">
      <c r="B4" s="1" t="s">
        <v>2</v>
      </c>
    </row>
    <row r="6" spans="2:13" ht="15.75">
      <c r="B6" s="2" t="s">
        <v>161</v>
      </c>
    </row>
    <row r="7" spans="2:13" ht="15.75">
      <c r="B7" s="2" t="s">
        <v>608</v>
      </c>
    </row>
    <row r="8" spans="2:13">
      <c r="B8" s="3" t="s">
        <v>87</v>
      </c>
      <c r="C8" s="3" t="s">
        <v>88</v>
      </c>
      <c r="D8" s="3" t="s">
        <v>163</v>
      </c>
      <c r="E8" s="3" t="s">
        <v>89</v>
      </c>
      <c r="F8" s="3" t="s">
        <v>211</v>
      </c>
      <c r="G8" s="3" t="s">
        <v>92</v>
      </c>
      <c r="H8" s="3" t="s">
        <v>166</v>
      </c>
      <c r="I8" s="3" t="s">
        <v>41</v>
      </c>
      <c r="J8" s="3" t="s">
        <v>95</v>
      </c>
      <c r="K8" s="3" t="s">
        <v>167</v>
      </c>
      <c r="L8" s="3" t="s">
        <v>168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171</v>
      </c>
      <c r="I9" s="4" t="s">
        <v>172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609</v>
      </c>
      <c r="C11" s="12"/>
      <c r="D11" s="3"/>
      <c r="E11" s="3"/>
      <c r="F11" s="3"/>
      <c r="G11" s="3"/>
      <c r="H11" s="9">
        <v>8240973</v>
      </c>
      <c r="J11" s="9">
        <v>171735.98</v>
      </c>
      <c r="L11" s="10">
        <v>1</v>
      </c>
      <c r="M11" s="10">
        <v>4.24E-2</v>
      </c>
    </row>
    <row r="12" spans="2:13">
      <c r="B12" s="3" t="s">
        <v>610</v>
      </c>
      <c r="C12" s="12"/>
      <c r="D12" s="3"/>
      <c r="E12" s="3"/>
      <c r="F12" s="3"/>
      <c r="G12" s="3"/>
      <c r="H12" s="9">
        <v>7977459</v>
      </c>
      <c r="J12" s="9">
        <v>104287.11</v>
      </c>
      <c r="L12" s="10">
        <v>0.60729999999999995</v>
      </c>
      <c r="M12" s="10">
        <v>2.58E-2</v>
      </c>
    </row>
    <row r="13" spans="2:13">
      <c r="B13" s="13" t="s">
        <v>611</v>
      </c>
      <c r="C13" s="14"/>
      <c r="D13" s="13"/>
      <c r="E13" s="13"/>
      <c r="F13" s="13"/>
      <c r="G13" s="13"/>
      <c r="H13" s="15">
        <v>2716673</v>
      </c>
      <c r="J13" s="15">
        <v>40100.769999999997</v>
      </c>
      <c r="L13" s="16">
        <v>0.23350000000000001</v>
      </c>
      <c r="M13" s="16">
        <v>9.9000000000000008E-3</v>
      </c>
    </row>
    <row r="14" spans="2:13">
      <c r="B14" s="6" t="s">
        <v>612</v>
      </c>
      <c r="C14" s="17">
        <v>1125327</v>
      </c>
      <c r="D14" s="6" t="s">
        <v>177</v>
      </c>
      <c r="E14" s="6">
        <v>1249</v>
      </c>
      <c r="F14" s="6" t="s">
        <v>613</v>
      </c>
      <c r="G14" s="6" t="s">
        <v>107</v>
      </c>
      <c r="H14" s="7">
        <v>2672915</v>
      </c>
      <c r="I14" s="7">
        <v>1275</v>
      </c>
      <c r="J14" s="7">
        <v>34079.67</v>
      </c>
      <c r="K14" s="8">
        <v>1.0500000000000001E-2</v>
      </c>
      <c r="L14" s="8">
        <v>0.19839999999999999</v>
      </c>
      <c r="M14" s="8">
        <v>8.3999999999999995E-3</v>
      </c>
    </row>
    <row r="15" spans="2:13">
      <c r="B15" s="6" t="s">
        <v>614</v>
      </c>
      <c r="C15" s="17">
        <v>1107762</v>
      </c>
      <c r="D15" s="6" t="s">
        <v>177</v>
      </c>
      <c r="E15" s="6">
        <v>1224</v>
      </c>
      <c r="F15" s="6" t="s">
        <v>613</v>
      </c>
      <c r="G15" s="6" t="s">
        <v>107</v>
      </c>
      <c r="H15" s="7">
        <v>43758</v>
      </c>
      <c r="I15" s="7">
        <v>13760</v>
      </c>
      <c r="J15" s="7">
        <v>6021.1</v>
      </c>
      <c r="K15" s="8">
        <v>5.4000000000000003E-3</v>
      </c>
      <c r="L15" s="8">
        <v>3.5099999999999999E-2</v>
      </c>
      <c r="M15" s="8">
        <v>1.5E-3</v>
      </c>
    </row>
    <row r="16" spans="2:13">
      <c r="B16" s="13" t="s">
        <v>615</v>
      </c>
      <c r="C16" s="14"/>
      <c r="D16" s="13"/>
      <c r="E16" s="13"/>
      <c r="F16" s="13"/>
      <c r="G16" s="13"/>
      <c r="H16" s="15">
        <v>1462382</v>
      </c>
      <c r="J16" s="15">
        <v>27912.58</v>
      </c>
      <c r="L16" s="16">
        <v>0.16250000000000001</v>
      </c>
      <c r="M16" s="16">
        <v>6.8999999999999999E-3</v>
      </c>
    </row>
    <row r="17" spans="2:13">
      <c r="B17" s="6" t="s">
        <v>616</v>
      </c>
      <c r="C17" s="17">
        <v>1130046</v>
      </c>
      <c r="D17" s="6" t="s">
        <v>177</v>
      </c>
      <c r="E17" s="6">
        <v>1296</v>
      </c>
      <c r="F17" s="6" t="s">
        <v>617</v>
      </c>
      <c r="G17" s="6" t="s">
        <v>107</v>
      </c>
      <c r="H17" s="7">
        <v>704382</v>
      </c>
      <c r="I17" s="7">
        <v>1917</v>
      </c>
      <c r="J17" s="7">
        <v>13503</v>
      </c>
      <c r="K17" s="8">
        <v>5.5999999999999999E-3</v>
      </c>
      <c r="L17" s="8">
        <v>7.8600000000000003E-2</v>
      </c>
      <c r="M17" s="8">
        <v>3.3E-3</v>
      </c>
    </row>
    <row r="18" spans="2:13">
      <c r="B18" s="6" t="s">
        <v>618</v>
      </c>
      <c r="C18" s="17">
        <v>1137587</v>
      </c>
      <c r="D18" s="6" t="s">
        <v>177</v>
      </c>
      <c r="E18" s="6">
        <v>1224</v>
      </c>
      <c r="F18" s="6" t="s">
        <v>617</v>
      </c>
      <c r="G18" s="6" t="s">
        <v>107</v>
      </c>
      <c r="H18" s="7">
        <v>758000</v>
      </c>
      <c r="I18" s="7">
        <v>1901</v>
      </c>
      <c r="J18" s="7">
        <v>14409.58</v>
      </c>
      <c r="K18" s="8">
        <v>2.3699999999999999E-2</v>
      </c>
      <c r="L18" s="8">
        <v>8.3900000000000002E-2</v>
      </c>
      <c r="M18" s="8">
        <v>3.5999999999999999E-3</v>
      </c>
    </row>
    <row r="19" spans="2:13">
      <c r="B19" s="13" t="s">
        <v>619</v>
      </c>
      <c r="C19" s="14"/>
      <c r="D19" s="13"/>
      <c r="E19" s="13"/>
      <c r="F19" s="13"/>
      <c r="G19" s="13"/>
      <c r="H19" s="15">
        <v>3798404</v>
      </c>
      <c r="J19" s="15">
        <v>36273.760000000002</v>
      </c>
      <c r="L19" s="16">
        <v>0.2112</v>
      </c>
      <c r="M19" s="16">
        <v>8.9999999999999993E-3</v>
      </c>
    </row>
    <row r="20" spans="2:13">
      <c r="B20" s="6" t="s">
        <v>620</v>
      </c>
      <c r="C20" s="17">
        <v>1113257</v>
      </c>
      <c r="D20" s="6" t="s">
        <v>177</v>
      </c>
      <c r="E20" s="6">
        <v>1523</v>
      </c>
      <c r="F20" s="6" t="s">
        <v>621</v>
      </c>
      <c r="G20" s="6" t="s">
        <v>107</v>
      </c>
      <c r="H20" s="7">
        <v>131130</v>
      </c>
      <c r="I20" s="7">
        <v>307.91000000000003</v>
      </c>
      <c r="J20" s="7">
        <v>403.76</v>
      </c>
      <c r="K20" s="8">
        <v>5.0000000000000001E-4</v>
      </c>
      <c r="L20" s="8">
        <v>2.3999999999999998E-3</v>
      </c>
      <c r="M20" s="8">
        <v>1E-4</v>
      </c>
    </row>
    <row r="21" spans="2:13">
      <c r="B21" s="6" t="s">
        <v>622</v>
      </c>
      <c r="C21" s="17">
        <v>1116292</v>
      </c>
      <c r="D21" s="6" t="s">
        <v>177</v>
      </c>
      <c r="E21" s="6">
        <v>1523</v>
      </c>
      <c r="F21" s="6" t="s">
        <v>621</v>
      </c>
      <c r="G21" s="6" t="s">
        <v>107</v>
      </c>
      <c r="H21" s="7">
        <v>102524</v>
      </c>
      <c r="I21" s="7">
        <v>344.22</v>
      </c>
      <c r="J21" s="7">
        <v>352.91</v>
      </c>
      <c r="K21" s="8">
        <v>8.0000000000000004E-4</v>
      </c>
      <c r="L21" s="8">
        <v>2.0999999999999999E-3</v>
      </c>
      <c r="M21" s="8">
        <v>1E-4</v>
      </c>
    </row>
    <row r="22" spans="2:13">
      <c r="B22" s="28" t="s">
        <v>623</v>
      </c>
      <c r="C22" s="17">
        <v>1113760</v>
      </c>
      <c r="D22" s="6" t="s">
        <v>177</v>
      </c>
      <c r="E22" s="6">
        <v>1523</v>
      </c>
      <c r="F22" s="6" t="s">
        <v>621</v>
      </c>
      <c r="G22" s="6" t="s">
        <v>107</v>
      </c>
      <c r="H22" s="7">
        <v>1828842</v>
      </c>
      <c r="I22" s="7">
        <v>300.04000000000002</v>
      </c>
      <c r="J22" s="7">
        <v>5487.26</v>
      </c>
      <c r="K22" s="8">
        <v>1.26E-2</v>
      </c>
      <c r="L22" s="8">
        <v>3.2000000000000001E-2</v>
      </c>
      <c r="M22" s="8">
        <v>1.4E-3</v>
      </c>
    </row>
    <row r="23" spans="2:13">
      <c r="B23" s="6" t="s">
        <v>624</v>
      </c>
      <c r="C23" s="17">
        <v>1101443</v>
      </c>
      <c r="D23" s="6" t="s">
        <v>177</v>
      </c>
      <c r="E23" s="6">
        <v>1249</v>
      </c>
      <c r="F23" s="6" t="s">
        <v>621</v>
      </c>
      <c r="G23" s="6" t="s">
        <v>107</v>
      </c>
      <c r="H23" s="7">
        <v>130093</v>
      </c>
      <c r="I23" s="7">
        <v>314.08</v>
      </c>
      <c r="J23" s="7">
        <v>408.6</v>
      </c>
      <c r="K23" s="8">
        <v>1E-4</v>
      </c>
      <c r="L23" s="8">
        <v>2.3999999999999998E-3</v>
      </c>
      <c r="M23" s="8">
        <v>1E-4</v>
      </c>
    </row>
    <row r="24" spans="2:13">
      <c r="B24" s="6" t="s">
        <v>625</v>
      </c>
      <c r="C24" s="17">
        <v>1104603</v>
      </c>
      <c r="D24" s="6" t="s">
        <v>177</v>
      </c>
      <c r="E24" s="6">
        <v>1446</v>
      </c>
      <c r="F24" s="6" t="s">
        <v>621</v>
      </c>
      <c r="G24" s="6" t="s">
        <v>107</v>
      </c>
      <c r="H24" s="7">
        <v>689876</v>
      </c>
      <c r="I24" s="7">
        <v>312.33</v>
      </c>
      <c r="J24" s="7">
        <v>2154.69</v>
      </c>
      <c r="K24" s="8">
        <v>1.1999999999999999E-3</v>
      </c>
      <c r="L24" s="8">
        <v>1.2500000000000001E-2</v>
      </c>
      <c r="M24" s="8">
        <v>5.0000000000000001E-4</v>
      </c>
    </row>
    <row r="25" spans="2:13">
      <c r="B25" s="6" t="s">
        <v>626</v>
      </c>
      <c r="C25" s="17">
        <v>1101633</v>
      </c>
      <c r="D25" s="6" t="s">
        <v>177</v>
      </c>
      <c r="E25" s="6">
        <v>1224</v>
      </c>
      <c r="F25" s="6" t="s">
        <v>621</v>
      </c>
      <c r="G25" s="6" t="s">
        <v>107</v>
      </c>
      <c r="H25" s="7">
        <v>17009</v>
      </c>
      <c r="I25" s="7">
        <v>3126.49</v>
      </c>
      <c r="J25" s="7">
        <v>531.78</v>
      </c>
      <c r="K25" s="8">
        <v>1E-4</v>
      </c>
      <c r="L25" s="8">
        <v>3.0999999999999999E-3</v>
      </c>
      <c r="M25" s="8">
        <v>1E-4</v>
      </c>
    </row>
    <row r="26" spans="2:13">
      <c r="B26" s="6" t="s">
        <v>627</v>
      </c>
      <c r="C26" s="17">
        <v>1130327</v>
      </c>
      <c r="D26" s="6" t="s">
        <v>177</v>
      </c>
      <c r="E26" s="6">
        <v>1224</v>
      </c>
      <c r="F26" s="6" t="s">
        <v>621</v>
      </c>
      <c r="G26" s="6" t="s">
        <v>107</v>
      </c>
      <c r="H26" s="7">
        <v>73299</v>
      </c>
      <c r="I26" s="7">
        <v>3074.19</v>
      </c>
      <c r="J26" s="7">
        <v>2253.35</v>
      </c>
      <c r="K26" s="8">
        <v>4.4000000000000003E-3</v>
      </c>
      <c r="L26" s="8">
        <v>1.3100000000000001E-2</v>
      </c>
      <c r="M26" s="8">
        <v>5.9999999999999995E-4</v>
      </c>
    </row>
    <row r="27" spans="2:13">
      <c r="B27" s="6" t="s">
        <v>1154</v>
      </c>
      <c r="C27" s="17">
        <v>1109412</v>
      </c>
      <c r="D27" s="6" t="s">
        <v>177</v>
      </c>
      <c r="E27" s="6">
        <v>1446</v>
      </c>
      <c r="F27" s="6" t="s">
        <v>621</v>
      </c>
      <c r="G27" s="6" t="s">
        <v>107</v>
      </c>
      <c r="H27" s="7">
        <v>825631</v>
      </c>
      <c r="I27" s="7">
        <v>2989.4</v>
      </c>
      <c r="J27" s="7">
        <v>24681.41</v>
      </c>
      <c r="K27" s="8">
        <v>2.1999999999999999E-2</v>
      </c>
      <c r="L27" s="8">
        <v>0.14369999999999999</v>
      </c>
      <c r="M27" s="8">
        <v>6.1000000000000004E-3</v>
      </c>
    </row>
    <row r="28" spans="2:13">
      <c r="B28" s="13" t="s">
        <v>628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629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630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3" t="s">
        <v>631</v>
      </c>
      <c r="C31" s="12"/>
      <c r="D31" s="3"/>
      <c r="E31" s="3"/>
      <c r="F31" s="3"/>
      <c r="G31" s="3"/>
      <c r="H31" s="9">
        <v>263514</v>
      </c>
      <c r="J31" s="9">
        <v>67448.86</v>
      </c>
      <c r="L31" s="10">
        <v>0.39269999999999999</v>
      </c>
      <c r="M31" s="10">
        <v>1.67E-2</v>
      </c>
    </row>
    <row r="32" spans="2:13">
      <c r="B32" s="13" t="s">
        <v>632</v>
      </c>
      <c r="C32" s="14"/>
      <c r="D32" s="13"/>
      <c r="E32" s="13"/>
      <c r="F32" s="13"/>
      <c r="G32" s="13"/>
      <c r="H32" s="15">
        <v>150000</v>
      </c>
      <c r="J32" s="15">
        <v>25071.32</v>
      </c>
      <c r="L32" s="16">
        <v>0.14599999999999999</v>
      </c>
      <c r="M32" s="16">
        <v>6.1999999999999998E-3</v>
      </c>
    </row>
    <row r="33" spans="2:13">
      <c r="B33" s="6" t="s">
        <v>633</v>
      </c>
      <c r="C33" s="17" t="s">
        <v>634</v>
      </c>
      <c r="D33" s="6" t="s">
        <v>358</v>
      </c>
      <c r="E33" s="6"/>
      <c r="F33" s="6" t="s">
        <v>617</v>
      </c>
      <c r="G33" s="6" t="s">
        <v>42</v>
      </c>
      <c r="H33" s="7">
        <v>150000</v>
      </c>
      <c r="I33" s="7">
        <v>4347</v>
      </c>
      <c r="J33" s="7">
        <v>25071.32</v>
      </c>
      <c r="K33" s="8">
        <v>1.9E-3</v>
      </c>
      <c r="L33" s="8">
        <v>0.14599999999999999</v>
      </c>
      <c r="M33" s="8">
        <v>6.1999999999999998E-3</v>
      </c>
    </row>
    <row r="34" spans="2:13">
      <c r="B34" s="13" t="s">
        <v>635</v>
      </c>
      <c r="C34" s="14"/>
      <c r="D34" s="13"/>
      <c r="E34" s="13"/>
      <c r="F34" s="13"/>
      <c r="G34" s="13"/>
      <c r="H34" s="15">
        <v>113514</v>
      </c>
      <c r="J34" s="15">
        <v>42377.54</v>
      </c>
      <c r="L34" s="16">
        <v>0.24679999999999999</v>
      </c>
      <c r="M34" s="16">
        <v>1.0500000000000001E-2</v>
      </c>
    </row>
    <row r="35" spans="2:13">
      <c r="B35" s="6" t="s">
        <v>636</v>
      </c>
      <c r="C35" s="17" t="s">
        <v>637</v>
      </c>
      <c r="D35" s="6" t="s">
        <v>346</v>
      </c>
      <c r="E35" s="6"/>
      <c r="F35" s="6" t="s">
        <v>638</v>
      </c>
      <c r="G35" s="6" t="s">
        <v>42</v>
      </c>
      <c r="H35" s="7">
        <v>74049</v>
      </c>
      <c r="I35" s="7">
        <v>10036.5</v>
      </c>
      <c r="J35" s="7">
        <v>28575.759999999998</v>
      </c>
      <c r="K35" s="8">
        <v>5.4999999999999997E-3</v>
      </c>
      <c r="L35" s="8">
        <v>0.16639999999999999</v>
      </c>
      <c r="M35" s="8">
        <v>7.1000000000000004E-3</v>
      </c>
    </row>
    <row r="36" spans="2:13">
      <c r="B36" s="6" t="s">
        <v>639</v>
      </c>
      <c r="C36" s="17" t="s">
        <v>640</v>
      </c>
      <c r="D36" s="6" t="s">
        <v>346</v>
      </c>
      <c r="E36" s="6"/>
      <c r="F36" s="6" t="s">
        <v>638</v>
      </c>
      <c r="G36" s="6" t="s">
        <v>42</v>
      </c>
      <c r="H36" s="7">
        <v>39465</v>
      </c>
      <c r="I36" s="7">
        <v>9095.5</v>
      </c>
      <c r="J36" s="7">
        <v>13801.78</v>
      </c>
      <c r="K36" s="8">
        <v>2.8500000000000001E-2</v>
      </c>
      <c r="L36" s="8">
        <v>8.0399999999999999E-2</v>
      </c>
      <c r="M36" s="8">
        <v>3.3999999999999998E-3</v>
      </c>
    </row>
    <row r="37" spans="2:13">
      <c r="B37" s="13" t="s">
        <v>629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13" t="s">
        <v>630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41" spans="2:13">
      <c r="B41" s="6" t="s">
        <v>160</v>
      </c>
      <c r="C41" s="17"/>
      <c r="D41" s="6"/>
      <c r="E41" s="6"/>
      <c r="F41" s="6"/>
      <c r="G41" s="6"/>
    </row>
    <row r="45" spans="2:13">
      <c r="B45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1153</v>
      </c>
    </row>
    <row r="4" spans="2:15" ht="15.75">
      <c r="B4" s="1" t="s">
        <v>2</v>
      </c>
    </row>
    <row r="6" spans="2:15" ht="15.75">
      <c r="B6" s="2" t="s">
        <v>161</v>
      </c>
    </row>
    <row r="7" spans="2:15" ht="15.75">
      <c r="B7" s="2" t="s">
        <v>641</v>
      </c>
    </row>
    <row r="8" spans="2:15">
      <c r="B8" s="3" t="s">
        <v>87</v>
      </c>
      <c r="C8" s="3" t="s">
        <v>88</v>
      </c>
      <c r="D8" s="3" t="s">
        <v>163</v>
      </c>
      <c r="E8" s="3" t="s">
        <v>89</v>
      </c>
      <c r="F8" s="3" t="s">
        <v>211</v>
      </c>
      <c r="G8" s="3" t="s">
        <v>90</v>
      </c>
      <c r="H8" s="3" t="s">
        <v>91</v>
      </c>
      <c r="I8" s="3" t="s">
        <v>92</v>
      </c>
      <c r="J8" s="3" t="s">
        <v>166</v>
      </c>
      <c r="K8" s="3" t="s">
        <v>41</v>
      </c>
      <c r="L8" s="3" t="s">
        <v>95</v>
      </c>
      <c r="M8" s="3" t="s">
        <v>167</v>
      </c>
      <c r="N8" s="3" t="s">
        <v>168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171</v>
      </c>
      <c r="K9" s="4" t="s">
        <v>172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642</v>
      </c>
      <c r="C11" s="12"/>
      <c r="D11" s="3"/>
      <c r="E11" s="3"/>
      <c r="F11" s="3"/>
      <c r="G11" s="3"/>
      <c r="H11" s="3"/>
      <c r="I11" s="3"/>
      <c r="J11" s="9">
        <v>4714209.68</v>
      </c>
      <c r="L11" s="9">
        <v>131030.46</v>
      </c>
      <c r="N11" s="10">
        <v>1</v>
      </c>
      <c r="O11" s="10">
        <v>3.2399999999999998E-2</v>
      </c>
    </row>
    <row r="12" spans="2:15">
      <c r="B12" s="3" t="s">
        <v>643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644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645</v>
      </c>
      <c r="C14" s="12"/>
      <c r="D14" s="3"/>
      <c r="E14" s="3"/>
      <c r="F14" s="3"/>
      <c r="G14" s="3"/>
      <c r="H14" s="3"/>
      <c r="I14" s="3"/>
      <c r="J14" s="9">
        <v>4714209.68</v>
      </c>
      <c r="L14" s="9">
        <v>131030.46</v>
      </c>
      <c r="N14" s="10">
        <v>1</v>
      </c>
      <c r="O14" s="10">
        <v>3.2399999999999998E-2</v>
      </c>
    </row>
    <row r="15" spans="2:15">
      <c r="B15" s="13" t="s">
        <v>646</v>
      </c>
      <c r="C15" s="14"/>
      <c r="D15" s="13"/>
      <c r="E15" s="13"/>
      <c r="F15" s="13"/>
      <c r="G15" s="13"/>
      <c r="H15" s="13"/>
      <c r="I15" s="13"/>
      <c r="J15" s="15">
        <v>4714209.68</v>
      </c>
      <c r="L15" s="15">
        <v>131030.46</v>
      </c>
      <c r="N15" s="16">
        <v>1</v>
      </c>
      <c r="O15" s="16">
        <v>3.2399999999999998E-2</v>
      </c>
    </row>
    <row r="16" spans="2:15">
      <c r="B16" s="6" t="s">
        <v>647</v>
      </c>
      <c r="C16" s="17" t="s">
        <v>648</v>
      </c>
      <c r="D16" s="6" t="s">
        <v>325</v>
      </c>
      <c r="E16" s="6"/>
      <c r="F16" s="6" t="s">
        <v>649</v>
      </c>
      <c r="G16" s="6"/>
      <c r="H16" s="6"/>
      <c r="I16" s="6" t="s">
        <v>42</v>
      </c>
      <c r="J16" s="7">
        <v>51013</v>
      </c>
      <c r="K16" s="7">
        <v>12454.91</v>
      </c>
      <c r="L16" s="7">
        <v>24429.68</v>
      </c>
      <c r="M16" s="8">
        <v>0.1835</v>
      </c>
      <c r="N16" s="8">
        <v>0.18640000000000001</v>
      </c>
      <c r="O16" s="8">
        <v>6.0000000000000001E-3</v>
      </c>
    </row>
    <row r="17" spans="2:15">
      <c r="B17" s="6" t="s">
        <v>650</v>
      </c>
      <c r="C17" s="17" t="s">
        <v>651</v>
      </c>
      <c r="D17" s="6" t="s">
        <v>407</v>
      </c>
      <c r="E17" s="6"/>
      <c r="F17" s="6" t="s">
        <v>652</v>
      </c>
      <c r="G17" s="6"/>
      <c r="H17" s="6"/>
      <c r="I17" s="6" t="s">
        <v>47</v>
      </c>
      <c r="J17" s="7">
        <v>852.45</v>
      </c>
      <c r="K17" s="7">
        <v>124.45</v>
      </c>
      <c r="L17" s="7">
        <v>4.29</v>
      </c>
      <c r="N17" s="8">
        <v>0</v>
      </c>
      <c r="O17" s="8">
        <v>0</v>
      </c>
    </row>
    <row r="18" spans="2:15">
      <c r="B18" s="6" t="s">
        <v>653</v>
      </c>
      <c r="C18" s="17" t="s">
        <v>654</v>
      </c>
      <c r="D18" s="6" t="s">
        <v>407</v>
      </c>
      <c r="E18" s="6"/>
      <c r="F18" s="6" t="s">
        <v>655</v>
      </c>
      <c r="G18" s="6"/>
      <c r="H18" s="6"/>
      <c r="I18" s="6" t="s">
        <v>47</v>
      </c>
      <c r="J18" s="7">
        <v>44606.15</v>
      </c>
      <c r="K18" s="7">
        <v>2720</v>
      </c>
      <c r="L18" s="7">
        <v>4906.29</v>
      </c>
      <c r="M18" s="8">
        <v>1.3899999999999999E-2</v>
      </c>
      <c r="N18" s="8">
        <v>3.7400000000000003E-2</v>
      </c>
      <c r="O18" s="8">
        <v>1.1999999999999999E-3</v>
      </c>
    </row>
    <row r="19" spans="2:15">
      <c r="B19" s="6" t="s">
        <v>656</v>
      </c>
      <c r="C19" s="17" t="s">
        <v>657</v>
      </c>
      <c r="D19" s="6" t="s">
        <v>407</v>
      </c>
      <c r="E19" s="6"/>
      <c r="F19" s="6" t="s">
        <v>649</v>
      </c>
      <c r="G19" s="6"/>
      <c r="H19" s="6"/>
      <c r="I19" s="6" t="s">
        <v>42</v>
      </c>
      <c r="J19" s="7">
        <v>409490.8</v>
      </c>
      <c r="K19" s="7">
        <v>959</v>
      </c>
      <c r="L19" s="7">
        <v>15099.38</v>
      </c>
      <c r="M19" s="8">
        <v>0.2505</v>
      </c>
      <c r="N19" s="8">
        <v>0.1152</v>
      </c>
      <c r="O19" s="8">
        <v>3.7000000000000002E-3</v>
      </c>
    </row>
    <row r="20" spans="2:15">
      <c r="B20" s="6" t="s">
        <v>658</v>
      </c>
      <c r="C20" s="17" t="s">
        <v>659</v>
      </c>
      <c r="D20" s="6" t="s">
        <v>325</v>
      </c>
      <c r="E20" s="6"/>
      <c r="F20" s="6" t="s">
        <v>649</v>
      </c>
      <c r="G20" s="6"/>
      <c r="H20" s="6"/>
      <c r="I20" s="6" t="s">
        <v>47</v>
      </c>
      <c r="J20" s="7">
        <v>189703.94</v>
      </c>
      <c r="K20" s="7">
        <v>3354</v>
      </c>
      <c r="L20" s="7">
        <v>25729.37</v>
      </c>
      <c r="M20" s="8">
        <v>3.0999999999999999E-3</v>
      </c>
      <c r="N20" s="8">
        <v>0.19639999999999999</v>
      </c>
      <c r="O20" s="8">
        <v>6.4000000000000003E-3</v>
      </c>
    </row>
    <row r="21" spans="2:15">
      <c r="B21" s="6" t="s">
        <v>660</v>
      </c>
      <c r="C21" s="17" t="s">
        <v>661</v>
      </c>
      <c r="D21" s="6" t="s">
        <v>325</v>
      </c>
      <c r="E21" s="6"/>
      <c r="F21" s="6" t="s">
        <v>655</v>
      </c>
      <c r="G21" s="6"/>
      <c r="H21" s="6"/>
      <c r="I21" s="6" t="s">
        <v>42</v>
      </c>
      <c r="J21" s="7">
        <v>67000</v>
      </c>
      <c r="K21" s="7">
        <v>9694</v>
      </c>
      <c r="L21" s="7">
        <v>24973.200000000001</v>
      </c>
      <c r="M21" s="8">
        <v>6.6900000000000001E-2</v>
      </c>
      <c r="N21" s="8">
        <v>0.19059999999999999</v>
      </c>
      <c r="O21" s="8">
        <v>6.1999999999999998E-3</v>
      </c>
    </row>
    <row r="22" spans="2:15">
      <c r="B22" s="6" t="s">
        <v>662</v>
      </c>
      <c r="C22" s="17" t="s">
        <v>663</v>
      </c>
      <c r="D22" s="6" t="s">
        <v>325</v>
      </c>
      <c r="E22" s="6"/>
      <c r="F22" s="6" t="s">
        <v>655</v>
      </c>
      <c r="G22" s="6"/>
      <c r="H22" s="6"/>
      <c r="I22" s="6" t="s">
        <v>42</v>
      </c>
      <c r="J22" s="7">
        <v>15446</v>
      </c>
      <c r="K22" s="7">
        <v>15005</v>
      </c>
      <c r="L22" s="7">
        <v>8911.4500000000007</v>
      </c>
      <c r="M22" s="8">
        <v>1.5E-3</v>
      </c>
      <c r="N22" s="8">
        <v>6.8000000000000005E-2</v>
      </c>
      <c r="O22" s="8">
        <v>2.2000000000000001E-3</v>
      </c>
    </row>
    <row r="23" spans="2:15">
      <c r="B23" s="6" t="s">
        <v>664</v>
      </c>
      <c r="C23" s="17" t="s">
        <v>665</v>
      </c>
      <c r="D23" s="6" t="s">
        <v>407</v>
      </c>
      <c r="E23" s="6"/>
      <c r="F23" s="6" t="s">
        <v>655</v>
      </c>
      <c r="G23" s="6"/>
      <c r="H23" s="6"/>
      <c r="I23" s="6" t="s">
        <v>43</v>
      </c>
      <c r="J23" s="7">
        <v>16097.34</v>
      </c>
      <c r="K23" s="7">
        <v>1980100</v>
      </c>
      <c r="L23" s="7">
        <v>10475.18</v>
      </c>
      <c r="M23" s="8">
        <v>1.09E-2</v>
      </c>
      <c r="N23" s="8">
        <v>7.9899999999999999E-2</v>
      </c>
      <c r="O23" s="8">
        <v>2.5999999999999999E-3</v>
      </c>
    </row>
    <row r="24" spans="2:15">
      <c r="B24" s="6" t="s">
        <v>666</v>
      </c>
      <c r="C24" s="17" t="s">
        <v>667</v>
      </c>
      <c r="D24" s="6" t="s">
        <v>346</v>
      </c>
      <c r="E24" s="6"/>
      <c r="F24" s="6" t="s">
        <v>649</v>
      </c>
      <c r="G24" s="6"/>
      <c r="H24" s="6"/>
      <c r="I24" s="6" t="s">
        <v>47</v>
      </c>
      <c r="J24" s="7">
        <v>3920000</v>
      </c>
      <c r="K24" s="7">
        <v>104.1</v>
      </c>
      <c r="L24" s="7">
        <v>16501.62</v>
      </c>
      <c r="M24" s="8">
        <v>3.04E-2</v>
      </c>
      <c r="N24" s="8">
        <v>0.12590000000000001</v>
      </c>
      <c r="O24" s="8">
        <v>4.1000000000000003E-3</v>
      </c>
    </row>
    <row r="27" spans="2:15">
      <c r="B27" s="6" t="s">
        <v>160</v>
      </c>
      <c r="C27" s="17"/>
      <c r="D27" s="6"/>
      <c r="E27" s="6"/>
      <c r="F27" s="6"/>
      <c r="G27" s="6"/>
      <c r="H27" s="6"/>
      <c r="I27" s="6"/>
    </row>
    <row r="31" spans="2:15">
      <c r="B31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1153</v>
      </c>
    </row>
    <row r="4" spans="2:12" ht="15.75">
      <c r="B4" s="1" t="s">
        <v>2</v>
      </c>
    </row>
    <row r="6" spans="2:12" ht="15.75">
      <c r="B6" s="2" t="s">
        <v>161</v>
      </c>
    </row>
    <row r="7" spans="2:12" ht="15.75">
      <c r="B7" s="2" t="s">
        <v>668</v>
      </c>
    </row>
    <row r="8" spans="2:12">
      <c r="B8" s="3" t="s">
        <v>87</v>
      </c>
      <c r="C8" s="3" t="s">
        <v>88</v>
      </c>
      <c r="D8" s="3" t="s">
        <v>163</v>
      </c>
      <c r="E8" s="3" t="s">
        <v>211</v>
      </c>
      <c r="F8" s="3" t="s">
        <v>92</v>
      </c>
      <c r="G8" s="3" t="s">
        <v>166</v>
      </c>
      <c r="H8" s="3" t="s">
        <v>41</v>
      </c>
      <c r="I8" s="3" t="s">
        <v>95</v>
      </c>
      <c r="J8" s="3" t="s">
        <v>167</v>
      </c>
      <c r="K8" s="3" t="s">
        <v>168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171</v>
      </c>
      <c r="H9" s="4" t="s">
        <v>172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669</v>
      </c>
      <c r="C11" s="12"/>
      <c r="D11" s="3"/>
      <c r="E11" s="3"/>
      <c r="F11" s="3"/>
      <c r="G11" s="9">
        <v>6158970</v>
      </c>
      <c r="I11" s="9">
        <v>347.04</v>
      </c>
      <c r="K11" s="10">
        <v>1</v>
      </c>
      <c r="L11" s="10">
        <v>1E-4</v>
      </c>
    </row>
    <row r="12" spans="2:12">
      <c r="B12" s="3" t="s">
        <v>670</v>
      </c>
      <c r="C12" s="12"/>
      <c r="D12" s="3"/>
      <c r="E12" s="3"/>
      <c r="F12" s="3"/>
      <c r="G12" s="9">
        <v>6158970</v>
      </c>
      <c r="I12" s="9">
        <v>347.04</v>
      </c>
      <c r="K12" s="10">
        <v>1</v>
      </c>
      <c r="L12" s="10">
        <v>1E-4</v>
      </c>
    </row>
    <row r="13" spans="2:12">
      <c r="B13" s="13" t="s">
        <v>670</v>
      </c>
      <c r="C13" s="14"/>
      <c r="D13" s="13"/>
      <c r="E13" s="13"/>
      <c r="F13" s="13"/>
      <c r="G13" s="15">
        <v>6158970</v>
      </c>
      <c r="I13" s="15">
        <v>347.04</v>
      </c>
      <c r="K13" s="16">
        <v>1</v>
      </c>
      <c r="L13" s="16">
        <v>1E-4</v>
      </c>
    </row>
    <row r="14" spans="2:12">
      <c r="B14" s="6" t="s">
        <v>671</v>
      </c>
      <c r="C14" s="17">
        <v>1131606</v>
      </c>
      <c r="D14" s="6" t="s">
        <v>177</v>
      </c>
      <c r="E14" s="6" t="s">
        <v>466</v>
      </c>
      <c r="F14" s="6" t="s">
        <v>107</v>
      </c>
      <c r="G14" s="7">
        <v>5639970</v>
      </c>
      <c r="H14" s="7">
        <v>1</v>
      </c>
      <c r="I14" s="7">
        <v>56.4</v>
      </c>
      <c r="J14" s="8">
        <v>4.1099999999999998E-2</v>
      </c>
      <c r="K14" s="8">
        <v>0.16250000000000001</v>
      </c>
      <c r="L14" s="8">
        <v>0</v>
      </c>
    </row>
    <row r="15" spans="2:12">
      <c r="B15" s="6" t="s">
        <v>672</v>
      </c>
      <c r="C15" s="17">
        <v>1135565</v>
      </c>
      <c r="D15" s="6" t="s">
        <v>177</v>
      </c>
      <c r="E15" s="6" t="s">
        <v>240</v>
      </c>
      <c r="F15" s="6" t="s">
        <v>107</v>
      </c>
      <c r="G15" s="7">
        <v>519000</v>
      </c>
      <c r="H15" s="7">
        <v>56</v>
      </c>
      <c r="I15" s="7">
        <v>290.64</v>
      </c>
      <c r="J15" s="8">
        <v>2.1499999999999998E-2</v>
      </c>
      <c r="K15" s="8">
        <v>0.83750000000000002</v>
      </c>
      <c r="L15" s="8">
        <v>1E-4</v>
      </c>
    </row>
    <row r="16" spans="2:12">
      <c r="B16" s="3" t="s">
        <v>673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673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160</v>
      </c>
      <c r="C20" s="17"/>
      <c r="D20" s="6"/>
      <c r="E20" s="6"/>
      <c r="F20" s="6"/>
    </row>
    <row r="24" spans="2:12">
      <c r="B24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minur</cp:lastModifiedBy>
  <dcterms:modified xsi:type="dcterms:W3CDTF">2017-03-29T10:12:55Z</dcterms:modified>
  <cp:category/>
  <cp:contentStatus/>
</cp:coreProperties>
</file>