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k\Documents\"/>
    </mc:Choice>
  </mc:AlternateContent>
  <xr:revisionPtr revIDLastSave="0" documentId="8_{EFC18883-2D0D-44A9-ADA5-25F625812432}" xr6:coauthVersionLast="31" xr6:coauthVersionMax="31" xr10:uidLastSave="{00000000-0000-0000-0000-000000000000}"/>
  <bookViews>
    <workbookView xWindow="0" yWindow="0" windowWidth="20490" windowHeight="7545" xr2:uid="{D3CBA538-948E-485D-B101-FD5DB2E37F6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4" i="1" l="1"/>
  <c r="I104" i="1" s="1"/>
  <c r="D104" i="1"/>
  <c r="K104" i="1" s="1"/>
  <c r="E103" i="1"/>
  <c r="I103" i="1" s="1"/>
  <c r="D103" i="1"/>
  <c r="K103" i="1" s="1"/>
  <c r="E102" i="1"/>
  <c r="I102" i="1" s="1"/>
  <c r="D102" i="1"/>
  <c r="K102" i="1" s="1"/>
  <c r="K101" i="1"/>
  <c r="J101" i="1"/>
  <c r="E101" i="1"/>
  <c r="I101" i="1" s="1"/>
  <c r="J100" i="1"/>
  <c r="E100" i="1"/>
  <c r="D100" i="1"/>
  <c r="I100" i="1" s="1"/>
  <c r="J99" i="1"/>
  <c r="I99" i="1"/>
  <c r="E99" i="1"/>
  <c r="D99" i="1"/>
  <c r="K99" i="1" s="1"/>
  <c r="K98" i="1"/>
  <c r="I98" i="1"/>
  <c r="E98" i="1"/>
  <c r="J98" i="1" s="1"/>
  <c r="D98" i="1"/>
  <c r="J97" i="1"/>
  <c r="I97" i="1"/>
  <c r="E97" i="1"/>
  <c r="D97" i="1"/>
  <c r="K97" i="1" s="1"/>
  <c r="I96" i="1"/>
  <c r="E96" i="1"/>
  <c r="J96" i="1" s="1"/>
  <c r="D96" i="1"/>
  <c r="K96" i="1" s="1"/>
  <c r="J95" i="1"/>
  <c r="E95" i="1"/>
  <c r="D95" i="1"/>
  <c r="I95" i="1" s="1"/>
  <c r="K94" i="1"/>
  <c r="E94" i="1"/>
  <c r="J94" i="1" s="1"/>
  <c r="D94" i="1"/>
  <c r="I94" i="1" s="1"/>
  <c r="J93" i="1"/>
  <c r="E93" i="1"/>
  <c r="D93" i="1"/>
  <c r="I93" i="1" s="1"/>
  <c r="E92" i="1"/>
  <c r="J92" i="1" s="1"/>
  <c r="D92" i="1"/>
  <c r="K92" i="1" s="1"/>
  <c r="J91" i="1"/>
  <c r="I91" i="1"/>
  <c r="E91" i="1"/>
  <c r="D91" i="1"/>
  <c r="K91" i="1" s="1"/>
  <c r="K90" i="1"/>
  <c r="I90" i="1"/>
  <c r="E90" i="1"/>
  <c r="J90" i="1" s="1"/>
  <c r="D90" i="1"/>
  <c r="J89" i="1"/>
  <c r="I89" i="1"/>
  <c r="E89" i="1"/>
  <c r="D89" i="1"/>
  <c r="K89" i="1" s="1"/>
  <c r="I88" i="1"/>
  <c r="E88" i="1"/>
  <c r="J88" i="1" s="1"/>
  <c r="D88" i="1"/>
  <c r="K88" i="1" s="1"/>
  <c r="J87" i="1"/>
  <c r="E87" i="1"/>
  <c r="D87" i="1"/>
  <c r="I87" i="1" s="1"/>
  <c r="K86" i="1"/>
  <c r="E86" i="1"/>
  <c r="J86" i="1" s="1"/>
  <c r="D86" i="1"/>
  <c r="I86" i="1" s="1"/>
  <c r="J85" i="1"/>
  <c r="E85" i="1"/>
  <c r="D85" i="1"/>
  <c r="I85" i="1" s="1"/>
  <c r="E84" i="1"/>
  <c r="J84" i="1" s="1"/>
  <c r="D84" i="1"/>
  <c r="K84" i="1" s="1"/>
  <c r="J83" i="1"/>
  <c r="I83" i="1"/>
  <c r="E83" i="1"/>
  <c r="D83" i="1"/>
  <c r="K83" i="1" s="1"/>
  <c r="K82" i="1"/>
  <c r="I82" i="1"/>
  <c r="E82" i="1"/>
  <c r="J82" i="1" s="1"/>
  <c r="D82" i="1"/>
  <c r="J81" i="1"/>
  <c r="I81" i="1"/>
  <c r="E81" i="1"/>
  <c r="D81" i="1"/>
  <c r="K81" i="1" s="1"/>
  <c r="I80" i="1"/>
  <c r="E80" i="1"/>
  <c r="J80" i="1" s="1"/>
  <c r="D80" i="1"/>
  <c r="K80" i="1" s="1"/>
  <c r="J79" i="1"/>
  <c r="E79" i="1"/>
  <c r="D79" i="1"/>
  <c r="I79" i="1" s="1"/>
  <c r="K78" i="1"/>
  <c r="E78" i="1"/>
  <c r="J78" i="1" s="1"/>
  <c r="D78" i="1"/>
  <c r="I78" i="1" s="1"/>
  <c r="J77" i="1"/>
  <c r="E77" i="1"/>
  <c r="D77" i="1"/>
  <c r="K77" i="1" s="1"/>
  <c r="E76" i="1"/>
  <c r="J76" i="1" s="1"/>
  <c r="D76" i="1"/>
  <c r="K76" i="1" s="1"/>
  <c r="J75" i="1"/>
  <c r="I75" i="1"/>
  <c r="E75" i="1"/>
  <c r="D75" i="1"/>
  <c r="K75" i="1" s="1"/>
  <c r="K74" i="1"/>
  <c r="I74" i="1"/>
  <c r="E74" i="1"/>
  <c r="J74" i="1" s="1"/>
  <c r="D74" i="1"/>
  <c r="J73" i="1"/>
  <c r="I73" i="1"/>
  <c r="E73" i="1"/>
  <c r="D73" i="1"/>
  <c r="K73" i="1" s="1"/>
  <c r="I72" i="1"/>
  <c r="E72" i="1"/>
  <c r="J72" i="1" s="1"/>
  <c r="D72" i="1"/>
  <c r="K72" i="1" s="1"/>
  <c r="J71" i="1"/>
  <c r="E71" i="1"/>
  <c r="D71" i="1"/>
  <c r="I71" i="1" s="1"/>
  <c r="K70" i="1"/>
  <c r="E70" i="1"/>
  <c r="J70" i="1" s="1"/>
  <c r="D70" i="1"/>
  <c r="I70" i="1" s="1"/>
  <c r="K69" i="1"/>
  <c r="J69" i="1"/>
  <c r="E69" i="1"/>
  <c r="D69" i="1"/>
  <c r="I69" i="1" s="1"/>
  <c r="E68" i="1"/>
  <c r="J68" i="1" s="1"/>
  <c r="D68" i="1"/>
  <c r="K68" i="1" s="1"/>
  <c r="J67" i="1"/>
  <c r="I67" i="1"/>
  <c r="E67" i="1"/>
  <c r="D67" i="1"/>
  <c r="K67" i="1" s="1"/>
  <c r="K66" i="1"/>
  <c r="I66" i="1"/>
  <c r="E66" i="1"/>
  <c r="J66" i="1" s="1"/>
  <c r="D66" i="1"/>
  <c r="J65" i="1"/>
  <c r="I65" i="1"/>
  <c r="E65" i="1"/>
  <c r="D65" i="1"/>
  <c r="K65" i="1" s="1"/>
  <c r="I64" i="1"/>
  <c r="E64" i="1"/>
  <c r="J64" i="1" s="1"/>
  <c r="D64" i="1"/>
  <c r="K64" i="1" s="1"/>
  <c r="J63" i="1"/>
  <c r="E63" i="1"/>
  <c r="D63" i="1"/>
  <c r="I63" i="1" s="1"/>
  <c r="K62" i="1"/>
  <c r="E62" i="1"/>
  <c r="J62" i="1" s="1"/>
  <c r="D62" i="1"/>
  <c r="I62" i="1" s="1"/>
  <c r="K61" i="1"/>
  <c r="J61" i="1"/>
  <c r="E61" i="1"/>
  <c r="D61" i="1"/>
  <c r="I61" i="1" s="1"/>
  <c r="E60" i="1"/>
  <c r="J60" i="1" s="1"/>
  <c r="D60" i="1"/>
  <c r="K60" i="1" s="1"/>
  <c r="J59" i="1"/>
  <c r="E59" i="1"/>
  <c r="D59" i="1"/>
  <c r="K59" i="1" s="1"/>
  <c r="K58" i="1"/>
  <c r="I58" i="1"/>
  <c r="E58" i="1"/>
  <c r="J58" i="1" s="1"/>
  <c r="D58" i="1"/>
  <c r="J57" i="1"/>
  <c r="I57" i="1"/>
  <c r="E57" i="1"/>
  <c r="D57" i="1"/>
  <c r="K57" i="1" s="1"/>
  <c r="I56" i="1"/>
  <c r="E56" i="1"/>
  <c r="J56" i="1" s="1"/>
  <c r="D56" i="1"/>
  <c r="K56" i="1" s="1"/>
  <c r="J55" i="1"/>
  <c r="E55" i="1"/>
  <c r="D55" i="1"/>
  <c r="I55" i="1" s="1"/>
  <c r="K54" i="1"/>
  <c r="E54" i="1"/>
  <c r="J54" i="1" s="1"/>
  <c r="D54" i="1"/>
  <c r="I54" i="1" s="1"/>
  <c r="J53" i="1"/>
  <c r="E53" i="1"/>
  <c r="D53" i="1"/>
  <c r="I53" i="1" s="1"/>
  <c r="E52" i="1"/>
  <c r="J52" i="1" s="1"/>
  <c r="D52" i="1"/>
  <c r="K52" i="1" s="1"/>
  <c r="J51" i="1"/>
  <c r="E51" i="1"/>
  <c r="D51" i="1"/>
  <c r="K51" i="1" s="1"/>
  <c r="E50" i="1"/>
  <c r="J50" i="1" s="1"/>
  <c r="D50" i="1"/>
  <c r="K50" i="1" s="1"/>
  <c r="J49" i="1"/>
  <c r="I49" i="1"/>
  <c r="E49" i="1"/>
  <c r="D49" i="1"/>
  <c r="K49" i="1" s="1"/>
  <c r="I48" i="1"/>
  <c r="E48" i="1"/>
  <c r="J48" i="1" s="1"/>
  <c r="D48" i="1"/>
  <c r="K48" i="1" s="1"/>
  <c r="J47" i="1"/>
  <c r="E47" i="1"/>
  <c r="D47" i="1"/>
  <c r="I47" i="1" s="1"/>
  <c r="K46" i="1"/>
  <c r="I46" i="1"/>
  <c r="E46" i="1"/>
  <c r="J46" i="1" s="1"/>
  <c r="D46" i="1"/>
  <c r="J45" i="1"/>
  <c r="E45" i="1"/>
  <c r="D45" i="1"/>
  <c r="I45" i="1" s="1"/>
  <c r="E44" i="1"/>
  <c r="J44" i="1" s="1"/>
  <c r="D44" i="1"/>
  <c r="K44" i="1" s="1"/>
  <c r="J43" i="1"/>
  <c r="E43" i="1"/>
  <c r="D43" i="1"/>
  <c r="K43" i="1" s="1"/>
  <c r="E42" i="1"/>
  <c r="J42" i="1" s="1"/>
  <c r="D42" i="1"/>
  <c r="K42" i="1" s="1"/>
  <c r="J41" i="1"/>
  <c r="I41" i="1"/>
  <c r="E41" i="1"/>
  <c r="D41" i="1"/>
  <c r="K41" i="1" s="1"/>
  <c r="I40" i="1"/>
  <c r="E40" i="1"/>
  <c r="J40" i="1" s="1"/>
  <c r="D40" i="1"/>
  <c r="K40" i="1" s="1"/>
  <c r="J39" i="1"/>
  <c r="I39" i="1"/>
  <c r="E39" i="1"/>
  <c r="D39" i="1"/>
  <c r="K39" i="1" s="1"/>
  <c r="K38" i="1"/>
  <c r="I38" i="1"/>
  <c r="E38" i="1"/>
  <c r="J38" i="1" s="1"/>
  <c r="D38" i="1"/>
  <c r="J37" i="1"/>
  <c r="E37" i="1"/>
  <c r="D37" i="1"/>
  <c r="I37" i="1" s="1"/>
  <c r="E36" i="1"/>
  <c r="J36" i="1" s="1"/>
  <c r="D36" i="1"/>
  <c r="K36" i="1" s="1"/>
  <c r="J35" i="1"/>
  <c r="E35" i="1"/>
  <c r="D35" i="1"/>
  <c r="K35" i="1" s="1"/>
  <c r="E34" i="1"/>
  <c r="J34" i="1" s="1"/>
  <c r="D34" i="1"/>
  <c r="K34" i="1" s="1"/>
  <c r="J33" i="1"/>
  <c r="I33" i="1"/>
  <c r="E33" i="1"/>
  <c r="D33" i="1"/>
  <c r="K33" i="1" s="1"/>
  <c r="I32" i="1"/>
  <c r="E32" i="1"/>
  <c r="J32" i="1" s="1"/>
  <c r="D32" i="1"/>
  <c r="K32" i="1" s="1"/>
  <c r="J31" i="1"/>
  <c r="I31" i="1"/>
  <c r="E31" i="1"/>
  <c r="D31" i="1"/>
  <c r="K31" i="1" s="1"/>
  <c r="K30" i="1"/>
  <c r="I30" i="1"/>
  <c r="E30" i="1"/>
  <c r="J30" i="1" s="1"/>
  <c r="D30" i="1"/>
  <c r="K29" i="1"/>
  <c r="J29" i="1"/>
  <c r="E29" i="1"/>
  <c r="D29" i="1"/>
  <c r="I29" i="1" s="1"/>
  <c r="E28" i="1"/>
  <c r="J28" i="1" s="1"/>
  <c r="D28" i="1"/>
  <c r="K28" i="1" s="1"/>
  <c r="J27" i="1"/>
  <c r="E27" i="1"/>
  <c r="D27" i="1"/>
  <c r="K27" i="1" s="1"/>
  <c r="I26" i="1"/>
  <c r="E26" i="1"/>
  <c r="J26" i="1" s="1"/>
  <c r="D26" i="1"/>
  <c r="K26" i="1" s="1"/>
  <c r="J25" i="1"/>
  <c r="I25" i="1"/>
  <c r="E25" i="1"/>
  <c r="D25" i="1"/>
  <c r="K25" i="1" s="1"/>
  <c r="E24" i="1"/>
  <c r="J24" i="1" s="1"/>
  <c r="D24" i="1"/>
  <c r="K24" i="1" s="1"/>
  <c r="J23" i="1"/>
  <c r="E23" i="1"/>
  <c r="D23" i="1"/>
  <c r="K23" i="1" s="1"/>
  <c r="K22" i="1"/>
  <c r="I22" i="1"/>
  <c r="E22" i="1"/>
  <c r="J22" i="1" s="1"/>
  <c r="D22" i="1"/>
  <c r="K21" i="1"/>
  <c r="J21" i="1"/>
  <c r="I21" i="1"/>
  <c r="E21" i="1"/>
  <c r="D21" i="1"/>
  <c r="K20" i="1"/>
  <c r="E20" i="1"/>
  <c r="J20" i="1" s="1"/>
  <c r="D20" i="1"/>
  <c r="K19" i="1"/>
  <c r="E19" i="1"/>
  <c r="J19" i="1" s="1"/>
  <c r="D19" i="1"/>
  <c r="K18" i="1"/>
  <c r="J18" i="1"/>
  <c r="I18" i="1"/>
  <c r="E18" i="1"/>
  <c r="D18" i="1"/>
  <c r="K17" i="1"/>
  <c r="J17" i="1"/>
  <c r="E17" i="1"/>
  <c r="I17" i="1" s="1"/>
  <c r="D17" i="1"/>
  <c r="K16" i="1"/>
  <c r="I16" i="1"/>
  <c r="E16" i="1"/>
  <c r="D16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K15" i="1"/>
  <c r="J15" i="1"/>
  <c r="E15" i="1"/>
  <c r="I15" i="1" s="1"/>
  <c r="D15" i="1"/>
  <c r="K14" i="1"/>
  <c r="J14" i="1"/>
  <c r="E14" i="1"/>
  <c r="I14" i="1" s="1"/>
  <c r="D14" i="1"/>
  <c r="J13" i="1"/>
  <c r="I13" i="1"/>
  <c r="E13" i="1"/>
  <c r="D13" i="1"/>
  <c r="K13" i="1" s="1"/>
  <c r="J12" i="1"/>
  <c r="I12" i="1"/>
  <c r="E12" i="1"/>
  <c r="D12" i="1"/>
  <c r="K12" i="1" s="1"/>
  <c r="J11" i="1"/>
  <c r="E11" i="1"/>
  <c r="I11" i="1" s="1"/>
  <c r="D11" i="1"/>
  <c r="K11" i="1" s="1"/>
  <c r="E10" i="1"/>
  <c r="J10" i="1" s="1"/>
  <c r="D10" i="1"/>
  <c r="K10" i="1" s="1"/>
  <c r="I9" i="1"/>
  <c r="E9" i="1"/>
  <c r="J9" i="1" s="1"/>
  <c r="D9" i="1"/>
  <c r="K9" i="1" s="1"/>
  <c r="K8" i="1"/>
  <c r="J8" i="1"/>
  <c r="I8" i="1"/>
  <c r="K7" i="1"/>
  <c r="J7" i="1"/>
  <c r="I7" i="1"/>
  <c r="K6" i="1"/>
  <c r="J6" i="1"/>
  <c r="I6" i="1"/>
  <c r="K5" i="1"/>
  <c r="J5" i="1"/>
  <c r="I5" i="1"/>
  <c r="K93" i="1" l="1"/>
  <c r="I10" i="1"/>
  <c r="I19" i="1"/>
  <c r="I23" i="1"/>
  <c r="I27" i="1"/>
  <c r="I34" i="1"/>
  <c r="I35" i="1"/>
  <c r="I42" i="1"/>
  <c r="I43" i="1"/>
  <c r="K47" i="1"/>
  <c r="I50" i="1"/>
  <c r="I51" i="1"/>
  <c r="K55" i="1"/>
  <c r="I59" i="1"/>
  <c r="K63" i="1"/>
  <c r="K71" i="1"/>
  <c r="K79" i="1"/>
  <c r="K87" i="1"/>
  <c r="K95" i="1"/>
  <c r="K37" i="1"/>
  <c r="K45" i="1"/>
  <c r="K53" i="1"/>
  <c r="K85" i="1"/>
  <c r="K100" i="1"/>
  <c r="I20" i="1"/>
  <c r="I24" i="1"/>
  <c r="I28" i="1"/>
  <c r="I36" i="1"/>
  <c r="I44" i="1"/>
  <c r="I52" i="1"/>
  <c r="I60" i="1"/>
  <c r="I68" i="1"/>
  <c r="I76" i="1"/>
  <c r="I77" i="1"/>
  <c r="I84" i="1"/>
  <c r="I92" i="1"/>
  <c r="J102" i="1"/>
  <c r="J103" i="1"/>
  <c r="J104" i="1"/>
</calcChain>
</file>

<file path=xl/sharedStrings.xml><?xml version="1.0" encoding="utf-8"?>
<sst xmlns="http://schemas.openxmlformats.org/spreadsheetml/2006/main" count="9" uniqueCount="9">
  <si>
    <t>Model 1</t>
  </si>
  <si>
    <t>Threshold</t>
  </si>
  <si>
    <t>TP</t>
  </si>
  <si>
    <t>FN</t>
  </si>
  <si>
    <t>TN</t>
  </si>
  <si>
    <t>FP</t>
  </si>
  <si>
    <t>Accuracy</t>
  </si>
  <si>
    <t>FP Rate</t>
  </si>
  <si>
    <t>TP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</si>
</sst>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71412-0743-4DFF-8610-E97763B1F204}">
  <dimension ref="B2:K104"/>
  <sheetViews>
    <sheetView tabSelected="1" workbookViewId="0">
      <selection activeCell="H2" sqref="H2"/>
    </sheetView>
  </sheetViews>
  <sheetFormatPr defaultRowHeight="15" x14ac:dyDescent="0.25"/>
  <sheetData>
    <row r="2" spans="2:11" x14ac:dyDescent="0.25">
      <c r="E2" t="s">
        <v>0</v>
      </c>
    </row>
    <row r="4" spans="2:11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I4" t="s">
        <v>6</v>
      </c>
      <c r="J4" t="s">
        <v>7</v>
      </c>
      <c r="K4" t="s">
        <v>8</v>
      </c>
    </row>
    <row r="5" spans="2:11" x14ac:dyDescent="0.25">
      <c r="B5">
        <v>0</v>
      </c>
      <c r="C5">
        <v>53</v>
      </c>
      <c r="D5">
        <v>0</v>
      </c>
      <c r="E5">
        <v>0</v>
      </c>
      <c r="F5">
        <v>2221</v>
      </c>
      <c r="I5">
        <f>(C5+E5)*100/SUM(C5:F5)</f>
        <v>2.3306948109058929</v>
      </c>
      <c r="J5">
        <f>F5*100/SUM(E5:F5)</f>
        <v>100</v>
      </c>
      <c r="K5">
        <f>C5*100/SUM(C5:D5)</f>
        <v>100</v>
      </c>
    </row>
    <row r="6" spans="2:11" x14ac:dyDescent="0.25">
      <c r="B6">
        <v>0.01</v>
      </c>
      <c r="C6">
        <v>53</v>
      </c>
      <c r="D6">
        <v>0</v>
      </c>
      <c r="E6">
        <v>0</v>
      </c>
      <c r="F6">
        <v>2221</v>
      </c>
      <c r="I6">
        <f t="shared" ref="I6:I69" si="0">(C6+E6)*100/SUM(C6:F6)</f>
        <v>2.3306948109058929</v>
      </c>
      <c r="J6">
        <f>F6*100/SUM(E6:F6)</f>
        <v>100</v>
      </c>
      <c r="K6">
        <f>C6*100/SUM(C6:D6)</f>
        <v>100</v>
      </c>
    </row>
    <row r="7" spans="2:11" x14ac:dyDescent="0.25">
      <c r="B7">
        <v>0.02</v>
      </c>
      <c r="C7">
        <v>53</v>
      </c>
      <c r="D7">
        <v>0</v>
      </c>
      <c r="E7">
        <v>0</v>
      </c>
      <c r="F7">
        <v>2221</v>
      </c>
      <c r="I7">
        <f t="shared" si="0"/>
        <v>2.3306948109058929</v>
      </c>
      <c r="J7">
        <f>F7*100/SUM(E7:F7)</f>
        <v>100</v>
      </c>
      <c r="K7">
        <f>C7*100/SUM(C7:D7)</f>
        <v>100</v>
      </c>
    </row>
    <row r="8" spans="2:11" x14ac:dyDescent="0.25">
      <c r="B8">
        <v>0.03</v>
      </c>
      <c r="C8">
        <v>53</v>
      </c>
      <c r="D8">
        <v>0</v>
      </c>
      <c r="E8">
        <v>0</v>
      </c>
      <c r="F8">
        <v>2221</v>
      </c>
      <c r="I8">
        <f t="shared" si="0"/>
        <v>2.3306948109058929</v>
      </c>
      <c r="J8">
        <f>F8*100/SUM(E8:F8)</f>
        <v>100</v>
      </c>
      <c r="K8">
        <f>C8*100/SUM(C8:D8)</f>
        <v>100</v>
      </c>
    </row>
    <row r="9" spans="2:11" x14ac:dyDescent="0.25">
      <c r="B9">
        <v>0.04</v>
      </c>
      <c r="C9">
        <v>53</v>
      </c>
      <c r="D9">
        <f>53-C9</f>
        <v>0</v>
      </c>
      <c r="E9">
        <f>2221-F9</f>
        <v>0</v>
      </c>
      <c r="F9">
        <v>2221</v>
      </c>
      <c r="I9">
        <f t="shared" si="0"/>
        <v>2.3306948109058929</v>
      </c>
      <c r="J9">
        <f>F9*100/SUM(E9:F9)</f>
        <v>100</v>
      </c>
      <c r="K9">
        <f>C9*100/SUM(C9:D9)</f>
        <v>100</v>
      </c>
    </row>
    <row r="10" spans="2:11" x14ac:dyDescent="0.25">
      <c r="B10">
        <v>0.05</v>
      </c>
      <c r="C10">
        <v>53</v>
      </c>
      <c r="D10">
        <f>53-C10</f>
        <v>0</v>
      </c>
      <c r="E10">
        <f>2221-F10</f>
        <v>1</v>
      </c>
      <c r="F10">
        <v>2220</v>
      </c>
      <c r="I10">
        <f t="shared" si="0"/>
        <v>2.3746701846965701</v>
      </c>
      <c r="J10">
        <f>F10*100/SUM(E10:F10)</f>
        <v>99.954975236380008</v>
      </c>
      <c r="K10">
        <f>C10*100/SUM(C10:D10)</f>
        <v>100</v>
      </c>
    </row>
    <row r="11" spans="2:11" x14ac:dyDescent="0.25">
      <c r="B11">
        <v>0.06</v>
      </c>
      <c r="C11">
        <v>50</v>
      </c>
      <c r="D11">
        <f t="shared" ref="D11:D74" si="1">53-C11</f>
        <v>3</v>
      </c>
      <c r="E11">
        <f t="shared" ref="E11:E74" si="2">2221-F11</f>
        <v>1</v>
      </c>
      <c r="F11">
        <v>2220</v>
      </c>
      <c r="I11">
        <f t="shared" si="0"/>
        <v>2.2427440633245381</v>
      </c>
      <c r="J11">
        <f>F11*100/SUM(E11:F11)</f>
        <v>99.954975236380008</v>
      </c>
      <c r="K11">
        <f>C11*100/SUM(C11:D11)</f>
        <v>94.339622641509436</v>
      </c>
    </row>
    <row r="12" spans="2:11" x14ac:dyDescent="0.25">
      <c r="B12">
        <v>7.0000000000000007E-2</v>
      </c>
      <c r="C12">
        <v>48</v>
      </c>
      <c r="D12">
        <f t="shared" si="1"/>
        <v>5</v>
      </c>
      <c r="E12">
        <f t="shared" si="2"/>
        <v>523</v>
      </c>
      <c r="F12">
        <v>1698</v>
      </c>
      <c r="I12">
        <f t="shared" si="0"/>
        <v>25.109938434476692</v>
      </c>
      <c r="J12">
        <f>86.6484</f>
        <v>86.648399999999995</v>
      </c>
      <c r="K12">
        <f>C12*100/SUM(C12:D12)</f>
        <v>90.566037735849051</v>
      </c>
    </row>
    <row r="13" spans="2:11" x14ac:dyDescent="0.25">
      <c r="B13">
        <v>0.08</v>
      </c>
      <c r="C13">
        <v>45</v>
      </c>
      <c r="D13">
        <f t="shared" si="1"/>
        <v>8</v>
      </c>
      <c r="E13">
        <f t="shared" si="2"/>
        <v>531</v>
      </c>
      <c r="F13">
        <v>1690</v>
      </c>
      <c r="I13">
        <f t="shared" si="0"/>
        <v>25.329815303430077</v>
      </c>
      <c r="J13">
        <f>80.3165</f>
        <v>80.316500000000005</v>
      </c>
      <c r="K13">
        <f>C13*100/SUM(C13:D13)</f>
        <v>84.905660377358487</v>
      </c>
    </row>
    <row r="14" spans="2:11" x14ac:dyDescent="0.25">
      <c r="B14">
        <v>0.09</v>
      </c>
      <c r="C14">
        <v>45</v>
      </c>
      <c r="D14">
        <f t="shared" si="1"/>
        <v>8</v>
      </c>
      <c r="E14">
        <f t="shared" si="2"/>
        <v>531</v>
      </c>
      <c r="F14">
        <v>1690</v>
      </c>
      <c r="I14">
        <f t="shared" si="0"/>
        <v>25.329815303430077</v>
      </c>
      <c r="J14">
        <f>77.5215</f>
        <v>77.521500000000003</v>
      </c>
      <c r="K14">
        <f>82.9431</f>
        <v>82.943100000000001</v>
      </c>
    </row>
    <row r="15" spans="2:11" x14ac:dyDescent="0.25">
      <c r="B15">
        <v>0.1</v>
      </c>
      <c r="C15">
        <v>45</v>
      </c>
      <c r="D15">
        <f t="shared" si="1"/>
        <v>8</v>
      </c>
      <c r="E15">
        <f t="shared" si="2"/>
        <v>531</v>
      </c>
      <c r="F15">
        <v>1690</v>
      </c>
      <c r="I15">
        <f t="shared" si="0"/>
        <v>25.329815303430077</v>
      </c>
      <c r="J15">
        <f>72.1311</f>
        <v>72.131100000000004</v>
      </c>
      <c r="K15">
        <f>80.6894</f>
        <v>80.689400000000006</v>
      </c>
    </row>
    <row r="16" spans="2:11" x14ac:dyDescent="0.25">
      <c r="B16">
        <f>B15+0.01</f>
        <v>0.11</v>
      </c>
      <c r="C16">
        <v>45</v>
      </c>
      <c r="D16">
        <f t="shared" si="1"/>
        <v>8</v>
      </c>
      <c r="E16">
        <f t="shared" si="2"/>
        <v>531</v>
      </c>
      <c r="F16">
        <v>1690</v>
      </c>
      <c r="I16">
        <f t="shared" si="0"/>
        <v>25.329815303430077</v>
      </c>
      <c r="J16">
        <v>71.694800000000001</v>
      </c>
      <c r="K16">
        <f>73.8512</f>
        <v>73.851200000000006</v>
      </c>
    </row>
    <row r="17" spans="2:11" x14ac:dyDescent="0.25">
      <c r="B17">
        <f t="shared" ref="B17:B80" si="3">B16+0.01</f>
        <v>0.12</v>
      </c>
      <c r="C17">
        <v>45</v>
      </c>
      <c r="D17">
        <f t="shared" si="1"/>
        <v>8</v>
      </c>
      <c r="E17">
        <f t="shared" si="2"/>
        <v>531</v>
      </c>
      <c r="F17">
        <v>1690</v>
      </c>
      <c r="I17">
        <f t="shared" si="0"/>
        <v>25.329815303430077</v>
      </c>
      <c r="J17">
        <f>69.842</f>
        <v>69.841999999999999</v>
      </c>
      <c r="K17">
        <f>71.6544</f>
        <v>71.654399999999995</v>
      </c>
    </row>
    <row r="18" spans="2:11" x14ac:dyDescent="0.25">
      <c r="B18">
        <f t="shared" si="3"/>
        <v>0.13</v>
      </c>
      <c r="C18">
        <v>36</v>
      </c>
      <c r="D18">
        <f t="shared" si="1"/>
        <v>17</v>
      </c>
      <c r="E18">
        <f t="shared" si="2"/>
        <v>731</v>
      </c>
      <c r="F18">
        <v>1490</v>
      </c>
      <c r="I18">
        <f t="shared" si="0"/>
        <v>33.729111697449426</v>
      </c>
      <c r="J18">
        <f>F18*100/SUM(E18:F18)</f>
        <v>67.086897793786576</v>
      </c>
      <c r="K18">
        <f>66.5612</f>
        <v>66.561199999999999</v>
      </c>
    </row>
    <row r="19" spans="2:11" x14ac:dyDescent="0.25">
      <c r="B19">
        <f t="shared" si="3"/>
        <v>0.14000000000000001</v>
      </c>
      <c r="C19">
        <v>36</v>
      </c>
      <c r="D19">
        <f t="shared" si="1"/>
        <v>17</v>
      </c>
      <c r="E19">
        <f t="shared" si="2"/>
        <v>731</v>
      </c>
      <c r="F19">
        <v>1490</v>
      </c>
      <c r="I19">
        <f t="shared" si="0"/>
        <v>33.729111697449426</v>
      </c>
      <c r="J19">
        <f>F19*100/SUM(E19:F19)</f>
        <v>67.086897793786576</v>
      </c>
      <c r="K19">
        <f>61.3248</f>
        <v>61.324800000000003</v>
      </c>
    </row>
    <row r="20" spans="2:11" x14ac:dyDescent="0.25">
      <c r="B20">
        <f t="shared" si="3"/>
        <v>0.15000000000000002</v>
      </c>
      <c r="C20">
        <v>36</v>
      </c>
      <c r="D20">
        <f t="shared" si="1"/>
        <v>17</v>
      </c>
      <c r="E20">
        <f t="shared" si="2"/>
        <v>731</v>
      </c>
      <c r="F20">
        <v>1490</v>
      </c>
      <c r="I20">
        <f t="shared" si="0"/>
        <v>33.729111697449426</v>
      </c>
      <c r="J20">
        <f>F20*100/SUM(E20:F20)</f>
        <v>67.086897793786576</v>
      </c>
      <c r="K20">
        <f>55.0215</f>
        <v>55.021500000000003</v>
      </c>
    </row>
    <row r="21" spans="2:11" x14ac:dyDescent="0.25">
      <c r="B21">
        <f t="shared" si="3"/>
        <v>0.16000000000000003</v>
      </c>
      <c r="C21">
        <v>28</v>
      </c>
      <c r="D21">
        <f t="shared" si="1"/>
        <v>25</v>
      </c>
      <c r="E21">
        <f t="shared" si="2"/>
        <v>774</v>
      </c>
      <c r="F21">
        <v>1447</v>
      </c>
      <c r="I21">
        <f t="shared" si="0"/>
        <v>35.268249780123128</v>
      </c>
      <c r="J21">
        <f>F21*100/SUM(E21:F21)</f>
        <v>65.150832958126969</v>
      </c>
      <c r="K21">
        <f>51.8915</f>
        <v>51.891500000000001</v>
      </c>
    </row>
    <row r="22" spans="2:11" x14ac:dyDescent="0.25">
      <c r="B22">
        <f t="shared" si="3"/>
        <v>0.17000000000000004</v>
      </c>
      <c r="C22">
        <v>26</v>
      </c>
      <c r="D22">
        <f t="shared" si="1"/>
        <v>27</v>
      </c>
      <c r="E22">
        <f t="shared" si="2"/>
        <v>780</v>
      </c>
      <c r="F22">
        <v>1441</v>
      </c>
      <c r="I22">
        <f t="shared" si="0"/>
        <v>35.44415127528584</v>
      </c>
      <c r="J22">
        <f>F22*100/SUM(E22:F22)</f>
        <v>64.880684376407018</v>
      </c>
      <c r="K22">
        <f>C22*100/SUM(C22:D22)</f>
        <v>49.056603773584904</v>
      </c>
    </row>
    <row r="23" spans="2:11" x14ac:dyDescent="0.25">
      <c r="B23">
        <f t="shared" si="3"/>
        <v>0.18000000000000005</v>
      </c>
      <c r="C23">
        <v>26</v>
      </c>
      <c r="D23">
        <f t="shared" si="1"/>
        <v>27</v>
      </c>
      <c r="E23">
        <f t="shared" si="2"/>
        <v>785</v>
      </c>
      <c r="F23">
        <v>1436</v>
      </c>
      <c r="I23">
        <f t="shared" si="0"/>
        <v>35.664028144239225</v>
      </c>
      <c r="J23">
        <f>F23*100/SUM(E23:F23)</f>
        <v>64.655560558307073</v>
      </c>
      <c r="K23">
        <f>C23*100/SUM(C23:D23)</f>
        <v>49.056603773584904</v>
      </c>
    </row>
    <row r="24" spans="2:11" x14ac:dyDescent="0.25">
      <c r="B24">
        <f t="shared" si="3"/>
        <v>0.19000000000000006</v>
      </c>
      <c r="C24">
        <v>26</v>
      </c>
      <c r="D24">
        <f t="shared" si="1"/>
        <v>27</v>
      </c>
      <c r="E24">
        <f t="shared" si="2"/>
        <v>788</v>
      </c>
      <c r="F24">
        <v>1433</v>
      </c>
      <c r="I24">
        <f t="shared" si="0"/>
        <v>35.795954265611257</v>
      </c>
      <c r="J24">
        <f>F24*100/SUM(E24:F24)</f>
        <v>64.520486267447097</v>
      </c>
      <c r="K24">
        <f>C24*100/SUM(C24:D24)</f>
        <v>49.056603773584904</v>
      </c>
    </row>
    <row r="25" spans="2:11" x14ac:dyDescent="0.25">
      <c r="B25">
        <f t="shared" si="3"/>
        <v>0.20000000000000007</v>
      </c>
      <c r="C25">
        <v>25</v>
      </c>
      <c r="D25">
        <f t="shared" si="1"/>
        <v>28</v>
      </c>
      <c r="E25">
        <f t="shared" si="2"/>
        <v>797</v>
      </c>
      <c r="F25">
        <v>1424</v>
      </c>
      <c r="I25">
        <f t="shared" si="0"/>
        <v>36.147757255936675</v>
      </c>
      <c r="J25">
        <f>F25*100/SUM(E25:F25)</f>
        <v>64.115263394867171</v>
      </c>
      <c r="K25">
        <f>C25*100/SUM(C25:D25)</f>
        <v>47.169811320754718</v>
      </c>
    </row>
    <row r="26" spans="2:11" x14ac:dyDescent="0.25">
      <c r="B26">
        <f t="shared" si="3"/>
        <v>0.21000000000000008</v>
      </c>
      <c r="C26">
        <v>25</v>
      </c>
      <c r="D26">
        <f t="shared" si="1"/>
        <v>28</v>
      </c>
      <c r="E26">
        <f t="shared" si="2"/>
        <v>812</v>
      </c>
      <c r="F26">
        <v>1409</v>
      </c>
      <c r="I26">
        <f t="shared" si="0"/>
        <v>36.807387862796837</v>
      </c>
      <c r="J26">
        <f>F26*100/SUM(E26:F26)</f>
        <v>63.439891940567314</v>
      </c>
      <c r="K26">
        <f>C26*100/SUM(C26:D26)</f>
        <v>47.169811320754718</v>
      </c>
    </row>
    <row r="27" spans="2:11" x14ac:dyDescent="0.25">
      <c r="B27">
        <f t="shared" si="3"/>
        <v>0.22000000000000008</v>
      </c>
      <c r="C27">
        <v>25</v>
      </c>
      <c r="D27">
        <f t="shared" si="1"/>
        <v>28</v>
      </c>
      <c r="E27">
        <f t="shared" si="2"/>
        <v>833</v>
      </c>
      <c r="F27">
        <v>1388</v>
      </c>
      <c r="I27">
        <f t="shared" si="0"/>
        <v>37.730870712401057</v>
      </c>
      <c r="J27">
        <f>F27*100/SUM(E27:F27)</f>
        <v>62.494371904547499</v>
      </c>
      <c r="K27">
        <f>C27*100/SUM(C27:D27)</f>
        <v>47.169811320754718</v>
      </c>
    </row>
    <row r="28" spans="2:11" x14ac:dyDescent="0.25">
      <c r="B28">
        <f t="shared" si="3"/>
        <v>0.23000000000000009</v>
      </c>
      <c r="C28">
        <v>25</v>
      </c>
      <c r="D28">
        <f t="shared" si="1"/>
        <v>28</v>
      </c>
      <c r="E28">
        <f t="shared" si="2"/>
        <v>857</v>
      </c>
      <c r="F28">
        <v>1364</v>
      </c>
      <c r="I28">
        <f t="shared" si="0"/>
        <v>38.786279683377309</v>
      </c>
      <c r="J28">
        <f>F28*100/SUM(E28:F28)</f>
        <v>61.413777577667716</v>
      </c>
      <c r="K28">
        <f>C28*100/SUM(C28:D28)</f>
        <v>47.169811320754718</v>
      </c>
    </row>
    <row r="29" spans="2:11" x14ac:dyDescent="0.25">
      <c r="B29">
        <f t="shared" si="3"/>
        <v>0.2400000000000001</v>
      </c>
      <c r="C29">
        <v>25</v>
      </c>
      <c r="D29">
        <f t="shared" si="1"/>
        <v>28</v>
      </c>
      <c r="E29">
        <f t="shared" si="2"/>
        <v>857</v>
      </c>
      <c r="F29">
        <v>1364</v>
      </c>
      <c r="I29">
        <f t="shared" si="0"/>
        <v>38.786279683377309</v>
      </c>
      <c r="J29">
        <f>F29*100/SUM(E29:F29)</f>
        <v>61.413777577667716</v>
      </c>
      <c r="K29">
        <f>C29*100/SUM(C29:D29)</f>
        <v>47.169811320754718</v>
      </c>
    </row>
    <row r="30" spans="2:11" x14ac:dyDescent="0.25">
      <c r="B30">
        <f t="shared" si="3"/>
        <v>0.25000000000000011</v>
      </c>
      <c r="C30">
        <v>25</v>
      </c>
      <c r="D30">
        <f t="shared" si="1"/>
        <v>28</v>
      </c>
      <c r="E30">
        <f t="shared" si="2"/>
        <v>880</v>
      </c>
      <c r="F30">
        <v>1341</v>
      </c>
      <c r="I30">
        <f t="shared" si="0"/>
        <v>39.797713280562881</v>
      </c>
      <c r="J30">
        <f>F30*100/SUM(E30:F30)</f>
        <v>60.378208014407925</v>
      </c>
      <c r="K30">
        <f>C30*100/SUM(C30:D30)</f>
        <v>47.169811320754718</v>
      </c>
    </row>
    <row r="31" spans="2:11" x14ac:dyDescent="0.25">
      <c r="B31">
        <f t="shared" si="3"/>
        <v>0.26000000000000012</v>
      </c>
      <c r="C31">
        <v>24</v>
      </c>
      <c r="D31">
        <f t="shared" si="1"/>
        <v>29</v>
      </c>
      <c r="E31">
        <f t="shared" si="2"/>
        <v>888</v>
      </c>
      <c r="F31">
        <v>1333</v>
      </c>
      <c r="I31">
        <f t="shared" si="0"/>
        <v>40.105540897097626</v>
      </c>
      <c r="J31">
        <f>F31*100/SUM(E31:F31)</f>
        <v>60.018009905447997</v>
      </c>
      <c r="K31">
        <f>C31*100/SUM(C31:D31)</f>
        <v>45.283018867924525</v>
      </c>
    </row>
    <row r="32" spans="2:11" x14ac:dyDescent="0.25">
      <c r="B32">
        <f t="shared" si="3"/>
        <v>0.27000000000000013</v>
      </c>
      <c r="C32">
        <v>24</v>
      </c>
      <c r="D32">
        <f t="shared" si="1"/>
        <v>29</v>
      </c>
      <c r="E32">
        <f t="shared" si="2"/>
        <v>901</v>
      </c>
      <c r="F32">
        <v>1320</v>
      </c>
      <c r="I32">
        <f t="shared" si="0"/>
        <v>40.677220756376428</v>
      </c>
      <c r="J32">
        <f>F32*100/SUM(E32:F32)</f>
        <v>59.432687978388117</v>
      </c>
      <c r="K32">
        <f>C32*100/SUM(C32:D32)</f>
        <v>45.283018867924525</v>
      </c>
    </row>
    <row r="33" spans="2:11" x14ac:dyDescent="0.25">
      <c r="B33">
        <f t="shared" si="3"/>
        <v>0.28000000000000014</v>
      </c>
      <c r="C33">
        <v>24</v>
      </c>
      <c r="D33">
        <f t="shared" si="1"/>
        <v>29</v>
      </c>
      <c r="E33">
        <f t="shared" si="2"/>
        <v>909</v>
      </c>
      <c r="F33">
        <v>1312</v>
      </c>
      <c r="I33">
        <f t="shared" si="0"/>
        <v>41.029023746701846</v>
      </c>
      <c r="J33">
        <f>F33*100/SUM(E33:F33)</f>
        <v>59.072489869428189</v>
      </c>
      <c r="K33">
        <f>C33*100/SUM(C33:D33)</f>
        <v>45.283018867924525</v>
      </c>
    </row>
    <row r="34" spans="2:11" x14ac:dyDescent="0.25">
      <c r="B34">
        <f t="shared" si="3"/>
        <v>0.29000000000000015</v>
      </c>
      <c r="C34">
        <v>24</v>
      </c>
      <c r="D34">
        <f t="shared" si="1"/>
        <v>29</v>
      </c>
      <c r="E34">
        <f t="shared" si="2"/>
        <v>932</v>
      </c>
      <c r="F34">
        <v>1289</v>
      </c>
      <c r="I34">
        <f t="shared" si="0"/>
        <v>42.040457343887425</v>
      </c>
      <c r="J34">
        <f>F34*100/SUM(E34:F34)</f>
        <v>58.03692030616839</v>
      </c>
      <c r="K34">
        <f>C34*100/SUM(C34:D34)</f>
        <v>45.283018867924525</v>
      </c>
    </row>
    <row r="35" spans="2:11" x14ac:dyDescent="0.25">
      <c r="B35">
        <f t="shared" si="3"/>
        <v>0.30000000000000016</v>
      </c>
      <c r="C35">
        <v>24</v>
      </c>
      <c r="D35">
        <f t="shared" si="1"/>
        <v>29</v>
      </c>
      <c r="E35">
        <f t="shared" si="2"/>
        <v>933</v>
      </c>
      <c r="F35">
        <v>1288</v>
      </c>
      <c r="I35">
        <f t="shared" si="0"/>
        <v>42.084432717678098</v>
      </c>
      <c r="J35">
        <f>F35*100/SUM(E35:F35)</f>
        <v>57.991895542548399</v>
      </c>
      <c r="K35">
        <f>C35*100/SUM(C35:D35)</f>
        <v>45.283018867924525</v>
      </c>
    </row>
    <row r="36" spans="2:11" x14ac:dyDescent="0.25">
      <c r="B36">
        <f t="shared" si="3"/>
        <v>0.31000000000000016</v>
      </c>
      <c r="C36">
        <v>24</v>
      </c>
      <c r="D36">
        <f t="shared" si="1"/>
        <v>29</v>
      </c>
      <c r="E36">
        <f t="shared" si="2"/>
        <v>971</v>
      </c>
      <c r="F36">
        <v>1250</v>
      </c>
      <c r="I36">
        <f t="shared" si="0"/>
        <v>43.755496921723832</v>
      </c>
      <c r="J36">
        <f>F36*100/SUM(E36:F36)</f>
        <v>56.280954524988744</v>
      </c>
      <c r="K36">
        <f>C36*100/SUM(C36:D36)</f>
        <v>45.283018867924525</v>
      </c>
    </row>
    <row r="37" spans="2:11" x14ac:dyDescent="0.25">
      <c r="B37">
        <f t="shared" si="3"/>
        <v>0.32000000000000017</v>
      </c>
      <c r="C37">
        <v>22</v>
      </c>
      <c r="D37">
        <f t="shared" si="1"/>
        <v>31</v>
      </c>
      <c r="E37">
        <f t="shared" si="2"/>
        <v>1000</v>
      </c>
      <c r="F37">
        <v>1221</v>
      </c>
      <c r="I37">
        <f t="shared" si="0"/>
        <v>44.942832014072117</v>
      </c>
      <c r="J37">
        <f>F37*100/SUM(E37:F37)</f>
        <v>54.975236380009008</v>
      </c>
      <c r="K37">
        <f>C37*100/SUM(C37:D37)</f>
        <v>41.509433962264154</v>
      </c>
    </row>
    <row r="38" spans="2:11" x14ac:dyDescent="0.25">
      <c r="B38">
        <f t="shared" si="3"/>
        <v>0.33000000000000018</v>
      </c>
      <c r="C38">
        <v>22</v>
      </c>
      <c r="D38">
        <f t="shared" si="1"/>
        <v>31</v>
      </c>
      <c r="E38">
        <f t="shared" si="2"/>
        <v>1021</v>
      </c>
      <c r="F38">
        <v>1200</v>
      </c>
      <c r="I38">
        <f t="shared" si="0"/>
        <v>45.866314863676344</v>
      </c>
      <c r="J38">
        <f>F38*100/SUM(E38:F38)</f>
        <v>54.029716343989193</v>
      </c>
      <c r="K38">
        <f>C38*100/SUM(C38:D38)</f>
        <v>41.509433962264154</v>
      </c>
    </row>
    <row r="39" spans="2:11" x14ac:dyDescent="0.25">
      <c r="B39">
        <f t="shared" si="3"/>
        <v>0.34000000000000019</v>
      </c>
      <c r="C39">
        <v>22</v>
      </c>
      <c r="D39">
        <f t="shared" si="1"/>
        <v>31</v>
      </c>
      <c r="E39">
        <f t="shared" si="2"/>
        <v>1062</v>
      </c>
      <c r="F39">
        <v>1159</v>
      </c>
      <c r="I39">
        <f t="shared" si="0"/>
        <v>47.669305189094111</v>
      </c>
      <c r="J39">
        <f>F39*100/SUM(E39:F39)</f>
        <v>52.183701035569563</v>
      </c>
      <c r="K39">
        <f>C39*100/SUM(C39:D39)</f>
        <v>41.509433962264154</v>
      </c>
    </row>
    <row r="40" spans="2:11" x14ac:dyDescent="0.25">
      <c r="B40">
        <f t="shared" si="3"/>
        <v>0.3500000000000002</v>
      </c>
      <c r="C40">
        <v>22</v>
      </c>
      <c r="D40">
        <f t="shared" si="1"/>
        <v>31</v>
      </c>
      <c r="E40">
        <f t="shared" si="2"/>
        <v>1084</v>
      </c>
      <c r="F40">
        <v>1137</v>
      </c>
      <c r="I40">
        <f t="shared" si="0"/>
        <v>48.636763412489003</v>
      </c>
      <c r="J40">
        <f>F40*100/SUM(E40:F40)</f>
        <v>51.193156235929763</v>
      </c>
      <c r="K40">
        <f>C40*100/SUM(C40:D40)</f>
        <v>41.509433962264154</v>
      </c>
    </row>
    <row r="41" spans="2:11" x14ac:dyDescent="0.25">
      <c r="B41">
        <f t="shared" si="3"/>
        <v>0.36000000000000021</v>
      </c>
      <c r="C41">
        <v>22</v>
      </c>
      <c r="D41">
        <f t="shared" si="1"/>
        <v>31</v>
      </c>
      <c r="E41">
        <f t="shared" si="2"/>
        <v>1116</v>
      </c>
      <c r="F41">
        <v>1105</v>
      </c>
      <c r="I41">
        <f t="shared" si="0"/>
        <v>50.04397537379068</v>
      </c>
      <c r="J41">
        <f>F41*100/SUM(E41:F41)</f>
        <v>49.752363800090052</v>
      </c>
      <c r="K41">
        <f>C41*100/SUM(C41:D41)</f>
        <v>41.509433962264154</v>
      </c>
    </row>
    <row r="42" spans="2:11" x14ac:dyDescent="0.25">
      <c r="B42">
        <f t="shared" si="3"/>
        <v>0.37000000000000022</v>
      </c>
      <c r="C42">
        <v>20</v>
      </c>
      <c r="D42">
        <f t="shared" si="1"/>
        <v>33</v>
      </c>
      <c r="E42">
        <f t="shared" si="2"/>
        <v>1146</v>
      </c>
      <c r="F42">
        <v>1075</v>
      </c>
      <c r="I42">
        <f t="shared" si="0"/>
        <v>51.275285839929637</v>
      </c>
      <c r="J42">
        <f>F42*100/SUM(E42:F42)</f>
        <v>48.401620891490317</v>
      </c>
      <c r="K42">
        <f>C42*100/SUM(C42:D42)</f>
        <v>37.735849056603776</v>
      </c>
    </row>
    <row r="43" spans="2:11" x14ac:dyDescent="0.25">
      <c r="B43">
        <f t="shared" si="3"/>
        <v>0.38000000000000023</v>
      </c>
      <c r="C43">
        <v>20</v>
      </c>
      <c r="D43">
        <f t="shared" si="1"/>
        <v>33</v>
      </c>
      <c r="E43">
        <f t="shared" si="2"/>
        <v>1200</v>
      </c>
      <c r="F43">
        <v>1021</v>
      </c>
      <c r="I43">
        <f t="shared" si="0"/>
        <v>53.649956024626206</v>
      </c>
      <c r="J43">
        <f>F43*100/SUM(E43:F43)</f>
        <v>45.970283656010807</v>
      </c>
      <c r="K43">
        <f>C43*100/SUM(C43:D43)</f>
        <v>37.735849056603776</v>
      </c>
    </row>
    <row r="44" spans="2:11" x14ac:dyDescent="0.25">
      <c r="B44">
        <f t="shared" si="3"/>
        <v>0.39000000000000024</v>
      </c>
      <c r="C44">
        <v>20</v>
      </c>
      <c r="D44">
        <f t="shared" si="1"/>
        <v>33</v>
      </c>
      <c r="E44">
        <f t="shared" si="2"/>
        <v>1235</v>
      </c>
      <c r="F44">
        <v>986</v>
      </c>
      <c r="I44">
        <f t="shared" si="0"/>
        <v>55.189094107299915</v>
      </c>
      <c r="J44">
        <f>F44*100/SUM(E44:F44)</f>
        <v>44.39441692931112</v>
      </c>
      <c r="K44">
        <f>C44*100/SUM(C44:D44)</f>
        <v>37.735849056603776</v>
      </c>
    </row>
    <row r="45" spans="2:11" x14ac:dyDescent="0.25">
      <c r="B45">
        <f t="shared" si="3"/>
        <v>0.40000000000000024</v>
      </c>
      <c r="C45">
        <v>20</v>
      </c>
      <c r="D45">
        <f t="shared" si="1"/>
        <v>33</v>
      </c>
      <c r="E45">
        <f t="shared" si="2"/>
        <v>1236</v>
      </c>
      <c r="F45">
        <v>985</v>
      </c>
      <c r="I45">
        <f t="shared" si="0"/>
        <v>55.233069481090588</v>
      </c>
      <c r="J45">
        <f>F45*100/SUM(E45:F45)</f>
        <v>44.349392165691128</v>
      </c>
      <c r="K45">
        <f>C45*100/SUM(C45:D45)</f>
        <v>37.735849056603776</v>
      </c>
    </row>
    <row r="46" spans="2:11" x14ac:dyDescent="0.25">
      <c r="B46">
        <f t="shared" si="3"/>
        <v>0.41000000000000025</v>
      </c>
      <c r="C46">
        <v>20</v>
      </c>
      <c r="D46">
        <f t="shared" si="1"/>
        <v>33</v>
      </c>
      <c r="E46">
        <f t="shared" si="2"/>
        <v>1246</v>
      </c>
      <c r="F46">
        <v>975</v>
      </c>
      <c r="I46">
        <f t="shared" si="0"/>
        <v>55.672823218997358</v>
      </c>
      <c r="J46">
        <f>F46*100/SUM(E46:F46)</f>
        <v>43.899144529491217</v>
      </c>
      <c r="K46">
        <f>C46*100/SUM(C46:D46)</f>
        <v>37.735849056603776</v>
      </c>
    </row>
    <row r="47" spans="2:11" x14ac:dyDescent="0.25">
      <c r="B47">
        <f t="shared" si="3"/>
        <v>0.42000000000000026</v>
      </c>
      <c r="C47">
        <v>20</v>
      </c>
      <c r="D47">
        <f t="shared" si="1"/>
        <v>33</v>
      </c>
      <c r="E47">
        <f t="shared" si="2"/>
        <v>1258</v>
      </c>
      <c r="F47">
        <v>963</v>
      </c>
      <c r="I47">
        <f t="shared" si="0"/>
        <v>56.200527704485488</v>
      </c>
      <c r="J47">
        <f>F47*100/SUM(E47:F47)</f>
        <v>43.358847366051329</v>
      </c>
      <c r="K47">
        <f>C47*100/SUM(C47:D47)</f>
        <v>37.735849056603776</v>
      </c>
    </row>
    <row r="48" spans="2:11" x14ac:dyDescent="0.25">
      <c r="B48">
        <f t="shared" si="3"/>
        <v>0.43000000000000027</v>
      </c>
      <c r="C48">
        <v>20</v>
      </c>
      <c r="D48">
        <f t="shared" si="1"/>
        <v>33</v>
      </c>
      <c r="E48">
        <f t="shared" si="2"/>
        <v>1276</v>
      </c>
      <c r="F48">
        <v>945</v>
      </c>
      <c r="I48">
        <f t="shared" si="0"/>
        <v>56.992084432717675</v>
      </c>
      <c r="J48">
        <f>F48*100/SUM(E48:F48)</f>
        <v>42.548401620891489</v>
      </c>
      <c r="K48">
        <f>C48*100/SUM(C48:D48)</f>
        <v>37.735849056603776</v>
      </c>
    </row>
    <row r="49" spans="2:11" x14ac:dyDescent="0.25">
      <c r="B49">
        <f t="shared" si="3"/>
        <v>0.44000000000000028</v>
      </c>
      <c r="C49">
        <v>20</v>
      </c>
      <c r="D49">
        <f t="shared" si="1"/>
        <v>33</v>
      </c>
      <c r="E49">
        <f t="shared" si="2"/>
        <v>1282</v>
      </c>
      <c r="F49">
        <v>939</v>
      </c>
      <c r="I49">
        <f t="shared" si="0"/>
        <v>57.25593667546174</v>
      </c>
      <c r="J49">
        <f>F49*100/SUM(E49:F49)</f>
        <v>42.278253039171545</v>
      </c>
      <c r="K49">
        <f>C49*100/SUM(C49:D49)</f>
        <v>37.735849056603776</v>
      </c>
    </row>
    <row r="50" spans="2:11" x14ac:dyDescent="0.25">
      <c r="B50">
        <f t="shared" si="3"/>
        <v>0.45000000000000029</v>
      </c>
      <c r="C50">
        <v>20</v>
      </c>
      <c r="D50">
        <f t="shared" si="1"/>
        <v>33</v>
      </c>
      <c r="E50">
        <f t="shared" si="2"/>
        <v>1293</v>
      </c>
      <c r="F50">
        <v>928</v>
      </c>
      <c r="I50">
        <f t="shared" si="0"/>
        <v>57.73966578715919</v>
      </c>
      <c r="J50">
        <f>F50*100/SUM(E50:F50)</f>
        <v>41.782980639351642</v>
      </c>
      <c r="K50">
        <f>C50*100/SUM(C50:D50)</f>
        <v>37.735849056603776</v>
      </c>
    </row>
    <row r="51" spans="2:11" x14ac:dyDescent="0.25">
      <c r="B51">
        <f t="shared" si="3"/>
        <v>0.4600000000000003</v>
      </c>
      <c r="C51">
        <v>20</v>
      </c>
      <c r="D51">
        <f t="shared" si="1"/>
        <v>33</v>
      </c>
      <c r="E51">
        <f t="shared" si="2"/>
        <v>1300</v>
      </c>
      <c r="F51">
        <v>921</v>
      </c>
      <c r="I51">
        <f t="shared" si="0"/>
        <v>58.047493403693935</v>
      </c>
      <c r="J51">
        <f>F51*100/SUM(E51:F51)</f>
        <v>41.467807294011706</v>
      </c>
      <c r="K51">
        <f>C51*100/SUM(C51:D51)</f>
        <v>37.735849056603776</v>
      </c>
    </row>
    <row r="52" spans="2:11" x14ac:dyDescent="0.25">
      <c r="B52">
        <f t="shared" si="3"/>
        <v>0.47000000000000031</v>
      </c>
      <c r="C52">
        <v>20</v>
      </c>
      <c r="D52">
        <f t="shared" si="1"/>
        <v>33</v>
      </c>
      <c r="E52">
        <f t="shared" si="2"/>
        <v>1303</v>
      </c>
      <c r="F52">
        <v>918</v>
      </c>
      <c r="I52">
        <f t="shared" si="0"/>
        <v>58.17941952506596</v>
      </c>
      <c r="J52">
        <f>F52*100/SUM(E52:F52)</f>
        <v>41.332733003151731</v>
      </c>
      <c r="K52">
        <f>C52*100/SUM(C52:D52)</f>
        <v>37.735849056603776</v>
      </c>
    </row>
    <row r="53" spans="2:11" x14ac:dyDescent="0.25">
      <c r="B53">
        <f t="shared" si="3"/>
        <v>0.48000000000000032</v>
      </c>
      <c r="C53">
        <v>18</v>
      </c>
      <c r="D53">
        <f t="shared" si="1"/>
        <v>35</v>
      </c>
      <c r="E53">
        <f t="shared" si="2"/>
        <v>1319</v>
      </c>
      <c r="F53">
        <v>902</v>
      </c>
      <c r="I53">
        <f t="shared" si="0"/>
        <v>58.795074758135442</v>
      </c>
      <c r="J53">
        <f>F53*100/SUM(E53:F53)</f>
        <v>40.612336785231875</v>
      </c>
      <c r="K53">
        <f>C53*100/SUM(C53:D53)</f>
        <v>33.962264150943398</v>
      </c>
    </row>
    <row r="54" spans="2:11" x14ac:dyDescent="0.25">
      <c r="B54">
        <f t="shared" si="3"/>
        <v>0.49000000000000032</v>
      </c>
      <c r="C54">
        <v>18</v>
      </c>
      <c r="D54">
        <f t="shared" si="1"/>
        <v>35</v>
      </c>
      <c r="E54">
        <f t="shared" si="2"/>
        <v>1329</v>
      </c>
      <c r="F54">
        <v>892</v>
      </c>
      <c r="I54">
        <f t="shared" si="0"/>
        <v>59.234828496042219</v>
      </c>
      <c r="J54">
        <f>F54*100/SUM(E54:F54)</f>
        <v>40.162089149031971</v>
      </c>
      <c r="K54">
        <f>C54*100/SUM(C54:D54)</f>
        <v>33.962264150943398</v>
      </c>
    </row>
    <row r="55" spans="2:11" x14ac:dyDescent="0.25">
      <c r="B55">
        <f t="shared" si="3"/>
        <v>0.50000000000000033</v>
      </c>
      <c r="C55">
        <v>18</v>
      </c>
      <c r="D55">
        <f t="shared" si="1"/>
        <v>35</v>
      </c>
      <c r="E55">
        <f t="shared" si="2"/>
        <v>1354</v>
      </c>
      <c r="F55">
        <v>867</v>
      </c>
      <c r="I55">
        <f t="shared" si="0"/>
        <v>60.334212840809144</v>
      </c>
      <c r="J55">
        <f>F55*100/SUM(E55:F55)</f>
        <v>39.036470058532196</v>
      </c>
      <c r="K55">
        <f>C55*100/SUM(C55:D55)</f>
        <v>33.962264150943398</v>
      </c>
    </row>
    <row r="56" spans="2:11" x14ac:dyDescent="0.25">
      <c r="B56">
        <f t="shared" si="3"/>
        <v>0.51000000000000034</v>
      </c>
      <c r="C56">
        <v>18</v>
      </c>
      <c r="D56">
        <f t="shared" si="1"/>
        <v>35</v>
      </c>
      <c r="E56">
        <f t="shared" si="2"/>
        <v>1356</v>
      </c>
      <c r="F56">
        <v>865</v>
      </c>
      <c r="I56">
        <f t="shared" si="0"/>
        <v>60.422163588390504</v>
      </c>
      <c r="J56">
        <f>F56*100/SUM(E56:F56)</f>
        <v>38.946420531292212</v>
      </c>
      <c r="K56">
        <f>C56*100/SUM(C56:D56)</f>
        <v>33.962264150943398</v>
      </c>
    </row>
    <row r="57" spans="2:11" x14ac:dyDescent="0.25">
      <c r="B57">
        <f t="shared" si="3"/>
        <v>0.52000000000000035</v>
      </c>
      <c r="C57">
        <v>16</v>
      </c>
      <c r="D57">
        <f t="shared" si="1"/>
        <v>37</v>
      </c>
      <c r="E57">
        <f t="shared" si="2"/>
        <v>1370</v>
      </c>
      <c r="F57">
        <v>851</v>
      </c>
      <c r="I57">
        <f t="shared" si="0"/>
        <v>60.949868073878626</v>
      </c>
      <c r="J57">
        <f>F57*100/SUM(E57:F57)</f>
        <v>38.31607384061234</v>
      </c>
      <c r="K57">
        <f>C57*100/SUM(C57:D57)</f>
        <v>30.188679245283019</v>
      </c>
    </row>
    <row r="58" spans="2:11" x14ac:dyDescent="0.25">
      <c r="B58">
        <f t="shared" si="3"/>
        <v>0.53000000000000036</v>
      </c>
      <c r="C58">
        <v>16</v>
      </c>
      <c r="D58">
        <f t="shared" si="1"/>
        <v>37</v>
      </c>
      <c r="E58">
        <f t="shared" si="2"/>
        <v>1378</v>
      </c>
      <c r="F58">
        <v>843</v>
      </c>
      <c r="I58">
        <f t="shared" si="0"/>
        <v>61.301671064204044</v>
      </c>
      <c r="J58">
        <f>F58*100/SUM(E58:F58)</f>
        <v>37.955875731652412</v>
      </c>
      <c r="K58">
        <f>C58*100/SUM(C58:D58)</f>
        <v>30.188679245283019</v>
      </c>
    </row>
    <row r="59" spans="2:11" x14ac:dyDescent="0.25">
      <c r="B59">
        <f t="shared" si="3"/>
        <v>0.54000000000000037</v>
      </c>
      <c r="C59">
        <v>16</v>
      </c>
      <c r="D59">
        <f t="shared" si="1"/>
        <v>37</v>
      </c>
      <c r="E59">
        <f t="shared" si="2"/>
        <v>1385</v>
      </c>
      <c r="F59">
        <v>836</v>
      </c>
      <c r="I59">
        <f t="shared" si="0"/>
        <v>61.609498680738788</v>
      </c>
      <c r="J59">
        <f>F59*100/SUM(E59:F59)</f>
        <v>37.640702386312469</v>
      </c>
      <c r="K59">
        <f>C59*100/SUM(C59:D59)</f>
        <v>30.188679245283019</v>
      </c>
    </row>
    <row r="60" spans="2:11" x14ac:dyDescent="0.25">
      <c r="B60">
        <f t="shared" si="3"/>
        <v>0.55000000000000038</v>
      </c>
      <c r="C60">
        <v>16</v>
      </c>
      <c r="D60">
        <f t="shared" si="1"/>
        <v>37</v>
      </c>
      <c r="E60">
        <f t="shared" si="2"/>
        <v>1390</v>
      </c>
      <c r="F60">
        <v>831</v>
      </c>
      <c r="I60">
        <f t="shared" si="0"/>
        <v>61.829375549692173</v>
      </c>
      <c r="J60">
        <f>F60*100/SUM(E60:F60)</f>
        <v>37.415578568212517</v>
      </c>
      <c r="K60">
        <f>C60*100/SUM(C60:D60)</f>
        <v>30.188679245283019</v>
      </c>
    </row>
    <row r="61" spans="2:11" x14ac:dyDescent="0.25">
      <c r="B61">
        <f t="shared" si="3"/>
        <v>0.56000000000000039</v>
      </c>
      <c r="C61">
        <v>16</v>
      </c>
      <c r="D61">
        <f t="shared" si="1"/>
        <v>37</v>
      </c>
      <c r="E61">
        <f t="shared" si="2"/>
        <v>1397</v>
      </c>
      <c r="F61">
        <v>824</v>
      </c>
      <c r="I61">
        <f t="shared" si="0"/>
        <v>62.137203166226911</v>
      </c>
      <c r="J61">
        <f>F61*100/SUM(E61:F61)</f>
        <v>37.100405222872581</v>
      </c>
      <c r="K61">
        <f>C61*100/SUM(C61:D61)</f>
        <v>30.188679245283019</v>
      </c>
    </row>
    <row r="62" spans="2:11" x14ac:dyDescent="0.25">
      <c r="B62">
        <f t="shared" si="3"/>
        <v>0.5700000000000004</v>
      </c>
      <c r="C62">
        <v>15</v>
      </c>
      <c r="D62">
        <f t="shared" si="1"/>
        <v>38</v>
      </c>
      <c r="E62">
        <f t="shared" si="2"/>
        <v>1419</v>
      </c>
      <c r="F62">
        <v>802</v>
      </c>
      <c r="I62">
        <f t="shared" si="0"/>
        <v>63.060686015831138</v>
      </c>
      <c r="J62">
        <f>F62*100/SUM(E62:F62)</f>
        <v>36.109860423232782</v>
      </c>
      <c r="K62">
        <f>C62*100/SUM(C62:D62)</f>
        <v>28.30188679245283</v>
      </c>
    </row>
    <row r="63" spans="2:11" x14ac:dyDescent="0.25">
      <c r="B63">
        <f t="shared" si="3"/>
        <v>0.5800000000000004</v>
      </c>
      <c r="C63">
        <v>15</v>
      </c>
      <c r="D63">
        <f t="shared" si="1"/>
        <v>38</v>
      </c>
      <c r="E63">
        <f t="shared" si="2"/>
        <v>1419</v>
      </c>
      <c r="F63">
        <v>802</v>
      </c>
      <c r="I63">
        <f t="shared" si="0"/>
        <v>63.060686015831138</v>
      </c>
      <c r="J63">
        <f>F63*100/SUM(E63:F63)</f>
        <v>36.109860423232782</v>
      </c>
      <c r="K63">
        <f>C63*100/SUM(C63:D63)</f>
        <v>28.30188679245283</v>
      </c>
    </row>
    <row r="64" spans="2:11" x14ac:dyDescent="0.25">
      <c r="B64">
        <f t="shared" si="3"/>
        <v>0.59000000000000041</v>
      </c>
      <c r="C64">
        <v>15</v>
      </c>
      <c r="D64">
        <f t="shared" si="1"/>
        <v>38</v>
      </c>
      <c r="E64">
        <f t="shared" si="2"/>
        <v>1422</v>
      </c>
      <c r="F64">
        <v>799</v>
      </c>
      <c r="I64">
        <f t="shared" si="0"/>
        <v>63.192612137203163</v>
      </c>
      <c r="J64">
        <f>F64*100/SUM(E64:F64)</f>
        <v>35.974786132372806</v>
      </c>
      <c r="K64">
        <f>C64*100/SUM(C64:D64)</f>
        <v>28.30188679245283</v>
      </c>
    </row>
    <row r="65" spans="2:11" x14ac:dyDescent="0.25">
      <c r="B65">
        <f t="shared" si="3"/>
        <v>0.60000000000000042</v>
      </c>
      <c r="C65">
        <v>15</v>
      </c>
      <c r="D65">
        <f t="shared" si="1"/>
        <v>38</v>
      </c>
      <c r="E65">
        <f t="shared" si="2"/>
        <v>1429</v>
      </c>
      <c r="F65">
        <v>792</v>
      </c>
      <c r="I65">
        <f t="shared" si="0"/>
        <v>63.500439753737908</v>
      </c>
      <c r="J65">
        <f>F65*100/SUM(E65:F65)</f>
        <v>35.65961278703287</v>
      </c>
      <c r="K65">
        <f>C65*100/SUM(C65:D65)</f>
        <v>28.30188679245283</v>
      </c>
    </row>
    <row r="66" spans="2:11" x14ac:dyDescent="0.25">
      <c r="B66">
        <f t="shared" si="3"/>
        <v>0.61000000000000043</v>
      </c>
      <c r="C66">
        <v>15</v>
      </c>
      <c r="D66">
        <f t="shared" si="1"/>
        <v>38</v>
      </c>
      <c r="E66">
        <f t="shared" si="2"/>
        <v>1491</v>
      </c>
      <c r="F66">
        <v>730</v>
      </c>
      <c r="I66">
        <f t="shared" si="0"/>
        <v>66.226912928759901</v>
      </c>
      <c r="J66">
        <f>F66*100/SUM(E66:F66)</f>
        <v>32.868077442593425</v>
      </c>
      <c r="K66">
        <f>C66*100/SUM(C66:D66)</f>
        <v>28.30188679245283</v>
      </c>
    </row>
    <row r="67" spans="2:11" x14ac:dyDescent="0.25">
      <c r="B67">
        <f t="shared" si="3"/>
        <v>0.62000000000000044</v>
      </c>
      <c r="C67">
        <v>15</v>
      </c>
      <c r="D67">
        <f t="shared" si="1"/>
        <v>38</v>
      </c>
      <c r="E67">
        <f t="shared" si="2"/>
        <v>1492</v>
      </c>
      <c r="F67">
        <v>729</v>
      </c>
      <c r="I67">
        <f t="shared" si="0"/>
        <v>66.270888302550574</v>
      </c>
      <c r="J67">
        <f>F67*100/SUM(E67:F67)</f>
        <v>32.823052678973433</v>
      </c>
      <c r="K67">
        <f>C67*100/SUM(C67:D67)</f>
        <v>28.30188679245283</v>
      </c>
    </row>
    <row r="68" spans="2:11" x14ac:dyDescent="0.25">
      <c r="B68">
        <f t="shared" si="3"/>
        <v>0.63000000000000045</v>
      </c>
      <c r="C68">
        <v>15</v>
      </c>
      <c r="D68">
        <f t="shared" si="1"/>
        <v>38</v>
      </c>
      <c r="E68">
        <f t="shared" si="2"/>
        <v>1505</v>
      </c>
      <c r="F68">
        <v>716</v>
      </c>
      <c r="I68">
        <f t="shared" si="0"/>
        <v>66.842568161829377</v>
      </c>
      <c r="J68">
        <f>F68*100/SUM(E68:F68)</f>
        <v>32.237730751913553</v>
      </c>
      <c r="K68">
        <f>C68*100/SUM(C68:D68)</f>
        <v>28.30188679245283</v>
      </c>
    </row>
    <row r="69" spans="2:11" x14ac:dyDescent="0.25">
      <c r="B69">
        <f t="shared" si="3"/>
        <v>0.64000000000000046</v>
      </c>
      <c r="C69">
        <v>15</v>
      </c>
      <c r="D69">
        <f t="shared" si="1"/>
        <v>38</v>
      </c>
      <c r="E69">
        <f t="shared" si="2"/>
        <v>1510</v>
      </c>
      <c r="F69">
        <v>711</v>
      </c>
      <c r="I69">
        <f t="shared" si="0"/>
        <v>67.062445030782769</v>
      </c>
      <c r="J69">
        <f>F69*100/SUM(E69:F69)</f>
        <v>32.012606933813601</v>
      </c>
      <c r="K69">
        <f>C69*100/SUM(C69:D69)</f>
        <v>28.30188679245283</v>
      </c>
    </row>
    <row r="70" spans="2:11" x14ac:dyDescent="0.25">
      <c r="B70">
        <f t="shared" si="3"/>
        <v>0.65000000000000047</v>
      </c>
      <c r="C70">
        <v>15</v>
      </c>
      <c r="D70">
        <f t="shared" si="1"/>
        <v>38</v>
      </c>
      <c r="E70">
        <f t="shared" si="2"/>
        <v>1548</v>
      </c>
      <c r="F70">
        <v>673</v>
      </c>
      <c r="I70">
        <f t="shared" ref="I70:I104" si="4">(C70+E70)*100/SUM(C70:F70)</f>
        <v>68.733509234828503</v>
      </c>
      <c r="J70">
        <f>F70*100/SUM(E70:F70)</f>
        <v>30.301665916253938</v>
      </c>
      <c r="K70">
        <f>C70*100/SUM(C70:D70)</f>
        <v>28.30188679245283</v>
      </c>
    </row>
    <row r="71" spans="2:11" x14ac:dyDescent="0.25">
      <c r="B71">
        <f t="shared" si="3"/>
        <v>0.66000000000000048</v>
      </c>
      <c r="C71">
        <v>15</v>
      </c>
      <c r="D71">
        <f t="shared" si="1"/>
        <v>38</v>
      </c>
      <c r="E71">
        <f t="shared" si="2"/>
        <v>1578</v>
      </c>
      <c r="F71">
        <v>643</v>
      </c>
      <c r="I71">
        <f t="shared" si="4"/>
        <v>70.052770448548813</v>
      </c>
      <c r="J71">
        <f>F71*100/SUM(E71:F71)</f>
        <v>28.950923007654211</v>
      </c>
      <c r="K71">
        <f>C71*100/SUM(C71:D71)</f>
        <v>28.30188679245283</v>
      </c>
    </row>
    <row r="72" spans="2:11" x14ac:dyDescent="0.25">
      <c r="B72">
        <f t="shared" si="3"/>
        <v>0.67000000000000048</v>
      </c>
      <c r="C72">
        <v>15</v>
      </c>
      <c r="D72">
        <f t="shared" si="1"/>
        <v>38</v>
      </c>
      <c r="E72">
        <f t="shared" si="2"/>
        <v>1605</v>
      </c>
      <c r="F72">
        <v>616</v>
      </c>
      <c r="I72">
        <f t="shared" si="4"/>
        <v>71.240105540897105</v>
      </c>
      <c r="J72">
        <f>F72*100/SUM(E72:F72)</f>
        <v>27.735254389914452</v>
      </c>
      <c r="K72">
        <f>C72*100/SUM(C72:D72)</f>
        <v>28.30188679245283</v>
      </c>
    </row>
    <row r="73" spans="2:11" x14ac:dyDescent="0.25">
      <c r="B73">
        <f t="shared" si="3"/>
        <v>0.68000000000000049</v>
      </c>
      <c r="C73">
        <v>15</v>
      </c>
      <c r="D73">
        <f t="shared" si="1"/>
        <v>38</v>
      </c>
      <c r="E73">
        <f t="shared" si="2"/>
        <v>1645</v>
      </c>
      <c r="F73">
        <v>576</v>
      </c>
      <c r="I73">
        <f t="shared" si="4"/>
        <v>72.999120492524185</v>
      </c>
      <c r="J73">
        <f>F73*100/SUM(E73:F73)</f>
        <v>25.934263845114813</v>
      </c>
      <c r="K73">
        <f>C73*100/SUM(C73:D73)</f>
        <v>28.30188679245283</v>
      </c>
    </row>
    <row r="74" spans="2:11" x14ac:dyDescent="0.25">
      <c r="B74">
        <f t="shared" si="3"/>
        <v>0.6900000000000005</v>
      </c>
      <c r="C74">
        <v>14</v>
      </c>
      <c r="D74">
        <f t="shared" si="1"/>
        <v>39</v>
      </c>
      <c r="E74">
        <f t="shared" si="2"/>
        <v>1678</v>
      </c>
      <c r="F74">
        <v>543</v>
      </c>
      <c r="I74">
        <f t="shared" si="4"/>
        <v>74.406332453825854</v>
      </c>
      <c r="J74">
        <f>F74*100/SUM(E74:F74)</f>
        <v>24.44844664565511</v>
      </c>
      <c r="K74">
        <f>C74*100/SUM(C74:D74)</f>
        <v>26.415094339622641</v>
      </c>
    </row>
    <row r="75" spans="2:11" x14ac:dyDescent="0.25">
      <c r="B75">
        <f t="shared" si="3"/>
        <v>0.70000000000000051</v>
      </c>
      <c r="C75">
        <v>13</v>
      </c>
      <c r="D75">
        <f t="shared" ref="D75:D100" si="5">53-C75</f>
        <v>40</v>
      </c>
      <c r="E75">
        <f t="shared" ref="E75:E104" si="6">2221-F75</f>
        <v>1683</v>
      </c>
      <c r="F75">
        <v>538</v>
      </c>
      <c r="I75">
        <f t="shared" si="4"/>
        <v>74.582233948988574</v>
      </c>
      <c r="J75">
        <f>F75*100/SUM(E75:F75)</f>
        <v>24.223322827555155</v>
      </c>
      <c r="K75">
        <f>C75*100/SUM(C75:D75)</f>
        <v>24.528301886792452</v>
      </c>
    </row>
    <row r="76" spans="2:11" x14ac:dyDescent="0.25">
      <c r="B76">
        <f t="shared" si="3"/>
        <v>0.71000000000000052</v>
      </c>
      <c r="C76">
        <v>13</v>
      </c>
      <c r="D76">
        <f t="shared" si="5"/>
        <v>40</v>
      </c>
      <c r="E76">
        <f t="shared" si="6"/>
        <v>1700</v>
      </c>
      <c r="F76">
        <v>521</v>
      </c>
      <c r="I76">
        <f t="shared" si="4"/>
        <v>75.329815303430081</v>
      </c>
      <c r="J76">
        <f>F76*100/SUM(E76:F76)</f>
        <v>23.457901846015307</v>
      </c>
      <c r="K76">
        <f>C76*100/SUM(C76:D76)</f>
        <v>24.528301886792452</v>
      </c>
    </row>
    <row r="77" spans="2:11" x14ac:dyDescent="0.25">
      <c r="B77">
        <f t="shared" si="3"/>
        <v>0.72000000000000053</v>
      </c>
      <c r="C77">
        <v>13</v>
      </c>
      <c r="D77">
        <f t="shared" si="5"/>
        <v>40</v>
      </c>
      <c r="E77">
        <f t="shared" si="6"/>
        <v>1730</v>
      </c>
      <c r="F77">
        <v>491</v>
      </c>
      <c r="I77">
        <f t="shared" si="4"/>
        <v>76.649076517150391</v>
      </c>
      <c r="J77">
        <f>F77*100/SUM(E77:F77)</f>
        <v>22.10715893741558</v>
      </c>
      <c r="K77">
        <f>C77*100/SUM(C77:D77)</f>
        <v>24.528301886792452</v>
      </c>
    </row>
    <row r="78" spans="2:11" x14ac:dyDescent="0.25">
      <c r="B78">
        <f t="shared" si="3"/>
        <v>0.73000000000000054</v>
      </c>
      <c r="C78">
        <v>13</v>
      </c>
      <c r="D78">
        <f t="shared" si="5"/>
        <v>40</v>
      </c>
      <c r="E78">
        <f t="shared" si="6"/>
        <v>1759</v>
      </c>
      <c r="F78">
        <v>462</v>
      </c>
      <c r="I78">
        <f t="shared" si="4"/>
        <v>77.924362357080028</v>
      </c>
      <c r="J78">
        <f>F78*100/SUM(E78:F78)</f>
        <v>20.801440792435841</v>
      </c>
      <c r="K78">
        <f>C78*100/SUM(C78:D78)</f>
        <v>24.528301886792452</v>
      </c>
    </row>
    <row r="79" spans="2:11" x14ac:dyDescent="0.25">
      <c r="B79">
        <f t="shared" si="3"/>
        <v>0.74000000000000055</v>
      </c>
      <c r="C79">
        <v>13</v>
      </c>
      <c r="D79">
        <f t="shared" si="5"/>
        <v>40</v>
      </c>
      <c r="E79">
        <f t="shared" si="6"/>
        <v>1791</v>
      </c>
      <c r="F79">
        <v>430</v>
      </c>
      <c r="I79">
        <f t="shared" si="4"/>
        <v>79.331574318381712</v>
      </c>
      <c r="J79">
        <f>F79*100/SUM(E79:F79)</f>
        <v>19.360648356596126</v>
      </c>
      <c r="K79">
        <f>C79*100/SUM(C79:D79)</f>
        <v>24.528301886792452</v>
      </c>
    </row>
    <row r="80" spans="2:11" x14ac:dyDescent="0.25">
      <c r="B80">
        <f t="shared" si="3"/>
        <v>0.75000000000000056</v>
      </c>
      <c r="C80">
        <v>13</v>
      </c>
      <c r="D80">
        <f t="shared" si="5"/>
        <v>40</v>
      </c>
      <c r="E80">
        <f t="shared" si="6"/>
        <v>1808</v>
      </c>
      <c r="F80">
        <v>413</v>
      </c>
      <c r="I80">
        <f t="shared" si="4"/>
        <v>80.079155672823219</v>
      </c>
      <c r="J80">
        <f>F80*100/SUM(E80:F80)</f>
        <v>18.595227375056282</v>
      </c>
      <c r="K80">
        <f>C80*100/SUM(C80:D80)</f>
        <v>24.528301886792452</v>
      </c>
    </row>
    <row r="81" spans="2:11" x14ac:dyDescent="0.25">
      <c r="B81">
        <f t="shared" ref="B81:B115" si="7">B80+0.01</f>
        <v>0.76000000000000056</v>
      </c>
      <c r="C81">
        <v>13</v>
      </c>
      <c r="D81">
        <f t="shared" si="5"/>
        <v>40</v>
      </c>
      <c r="E81">
        <f t="shared" si="6"/>
        <v>1834</v>
      </c>
      <c r="F81">
        <v>387</v>
      </c>
      <c r="I81">
        <f t="shared" si="4"/>
        <v>81.222515391380824</v>
      </c>
      <c r="J81">
        <f>F81*100/SUM(E81:F81)</f>
        <v>17.424583520936515</v>
      </c>
      <c r="K81">
        <f>C81*100/SUM(C81:D81)</f>
        <v>24.528301886792452</v>
      </c>
    </row>
    <row r="82" spans="2:11" x14ac:dyDescent="0.25">
      <c r="B82">
        <f t="shared" si="7"/>
        <v>0.77000000000000057</v>
      </c>
      <c r="C82">
        <v>13</v>
      </c>
      <c r="D82">
        <f t="shared" si="5"/>
        <v>40</v>
      </c>
      <c r="E82">
        <f t="shared" si="6"/>
        <v>1836</v>
      </c>
      <c r="F82">
        <v>385</v>
      </c>
      <c r="I82">
        <f t="shared" si="4"/>
        <v>81.310466138962184</v>
      </c>
      <c r="J82">
        <f>F82*100/SUM(E82:F82)</f>
        <v>17.334533993696532</v>
      </c>
      <c r="K82">
        <f>C82*100/SUM(C82:D82)</f>
        <v>24.528301886792452</v>
      </c>
    </row>
    <row r="83" spans="2:11" x14ac:dyDescent="0.25">
      <c r="B83">
        <f t="shared" si="7"/>
        <v>0.78000000000000058</v>
      </c>
      <c r="C83">
        <v>13</v>
      </c>
      <c r="D83">
        <f t="shared" si="5"/>
        <v>40</v>
      </c>
      <c r="E83">
        <f t="shared" si="6"/>
        <v>1850</v>
      </c>
      <c r="F83">
        <v>371</v>
      </c>
      <c r="I83">
        <f t="shared" si="4"/>
        <v>81.926121372031659</v>
      </c>
      <c r="J83">
        <f>F83*100/SUM(E83:F83)</f>
        <v>16.70418730301666</v>
      </c>
      <c r="K83">
        <f>C83*100/SUM(C83:D83)</f>
        <v>24.528301886792452</v>
      </c>
    </row>
    <row r="84" spans="2:11" x14ac:dyDescent="0.25">
      <c r="B84">
        <f t="shared" si="7"/>
        <v>0.79000000000000059</v>
      </c>
      <c r="C84">
        <v>12</v>
      </c>
      <c r="D84">
        <f t="shared" si="5"/>
        <v>41</v>
      </c>
      <c r="E84">
        <f t="shared" si="6"/>
        <v>1856</v>
      </c>
      <c r="F84">
        <v>365</v>
      </c>
      <c r="I84">
        <f t="shared" si="4"/>
        <v>82.145998240985051</v>
      </c>
      <c r="J84">
        <f>F84*100/SUM(E84:F84)</f>
        <v>16.434038721296712</v>
      </c>
      <c r="K84">
        <f>C84*100/SUM(C84:D84)</f>
        <v>22.641509433962263</v>
      </c>
    </row>
    <row r="85" spans="2:11" x14ac:dyDescent="0.25">
      <c r="B85">
        <f t="shared" si="7"/>
        <v>0.8000000000000006</v>
      </c>
      <c r="C85">
        <v>12</v>
      </c>
      <c r="D85">
        <f t="shared" si="5"/>
        <v>41</v>
      </c>
      <c r="E85">
        <f t="shared" si="6"/>
        <v>1859</v>
      </c>
      <c r="F85">
        <v>362</v>
      </c>
      <c r="I85">
        <f t="shared" si="4"/>
        <v>82.277924362357084</v>
      </c>
      <c r="J85">
        <f>F85*100/SUM(E85:F85)</f>
        <v>16.29896443043674</v>
      </c>
      <c r="K85">
        <f>C85*100/SUM(C85:D85)</f>
        <v>22.641509433962263</v>
      </c>
    </row>
    <row r="86" spans="2:11" x14ac:dyDescent="0.25">
      <c r="B86">
        <f t="shared" si="7"/>
        <v>0.81000000000000061</v>
      </c>
      <c r="C86">
        <v>11</v>
      </c>
      <c r="D86">
        <f t="shared" si="5"/>
        <v>42</v>
      </c>
      <c r="E86">
        <f t="shared" si="6"/>
        <v>1862</v>
      </c>
      <c r="F86">
        <v>359</v>
      </c>
      <c r="I86">
        <f t="shared" si="4"/>
        <v>82.365875109938429</v>
      </c>
      <c r="J86">
        <f>F86*100/SUM(E86:F86)</f>
        <v>16.163890139576768</v>
      </c>
      <c r="K86">
        <f>C86*100/SUM(C86:D86)</f>
        <v>20.754716981132077</v>
      </c>
    </row>
    <row r="87" spans="2:11" x14ac:dyDescent="0.25">
      <c r="B87">
        <f t="shared" si="7"/>
        <v>0.82000000000000062</v>
      </c>
      <c r="C87">
        <v>11</v>
      </c>
      <c r="D87">
        <f t="shared" si="5"/>
        <v>42</v>
      </c>
      <c r="E87">
        <f t="shared" si="6"/>
        <v>1869</v>
      </c>
      <c r="F87">
        <v>352</v>
      </c>
      <c r="I87">
        <f t="shared" si="4"/>
        <v>82.673702726473181</v>
      </c>
      <c r="J87">
        <f>F87*100/SUM(E87:F87)</f>
        <v>15.848716794236831</v>
      </c>
      <c r="K87">
        <f>C87*100/SUM(C87:D87)</f>
        <v>20.754716981132077</v>
      </c>
    </row>
    <row r="88" spans="2:11" x14ac:dyDescent="0.25">
      <c r="B88">
        <f t="shared" si="7"/>
        <v>0.83000000000000063</v>
      </c>
      <c r="C88">
        <v>11</v>
      </c>
      <c r="D88">
        <f t="shared" si="5"/>
        <v>42</v>
      </c>
      <c r="E88">
        <f t="shared" si="6"/>
        <v>1873</v>
      </c>
      <c r="F88">
        <v>348</v>
      </c>
      <c r="I88">
        <f t="shared" si="4"/>
        <v>82.849604221635886</v>
      </c>
      <c r="J88">
        <f>F88*100/SUM(E88:F88)</f>
        <v>15.668617739756867</v>
      </c>
      <c r="K88">
        <f>C88*100/SUM(C88:D88)</f>
        <v>20.754716981132077</v>
      </c>
    </row>
    <row r="89" spans="2:11" x14ac:dyDescent="0.25">
      <c r="B89">
        <f t="shared" si="7"/>
        <v>0.84000000000000064</v>
      </c>
      <c r="C89">
        <v>11</v>
      </c>
      <c r="D89">
        <f t="shared" si="5"/>
        <v>42</v>
      </c>
      <c r="E89">
        <f t="shared" si="6"/>
        <v>1873</v>
      </c>
      <c r="F89">
        <v>348</v>
      </c>
      <c r="I89">
        <f t="shared" si="4"/>
        <v>82.849604221635886</v>
      </c>
      <c r="J89">
        <f>F89*100/SUM(E89:F89)</f>
        <v>15.668617739756867</v>
      </c>
      <c r="K89">
        <f>C89*100/SUM(C89:D89)</f>
        <v>20.754716981132077</v>
      </c>
    </row>
    <row r="90" spans="2:11" x14ac:dyDescent="0.25">
      <c r="B90">
        <f t="shared" si="7"/>
        <v>0.85000000000000064</v>
      </c>
      <c r="C90">
        <v>11</v>
      </c>
      <c r="D90">
        <f t="shared" si="5"/>
        <v>42</v>
      </c>
      <c r="E90">
        <f t="shared" si="6"/>
        <v>1896</v>
      </c>
      <c r="F90">
        <v>325</v>
      </c>
      <c r="I90">
        <f t="shared" si="4"/>
        <v>83.861037818821458</v>
      </c>
      <c r="J90">
        <f>F90*100/SUM(E90:F90)</f>
        <v>14.633048176497073</v>
      </c>
      <c r="K90">
        <f>C90*100/SUM(C90:D90)</f>
        <v>20.754716981132077</v>
      </c>
    </row>
    <row r="91" spans="2:11" x14ac:dyDescent="0.25">
      <c r="B91">
        <f t="shared" si="7"/>
        <v>0.86000000000000065</v>
      </c>
      <c r="C91">
        <v>11</v>
      </c>
      <c r="D91">
        <f t="shared" si="5"/>
        <v>42</v>
      </c>
      <c r="E91">
        <f t="shared" si="6"/>
        <v>1898</v>
      </c>
      <c r="F91">
        <v>323</v>
      </c>
      <c r="I91">
        <f t="shared" si="4"/>
        <v>83.948988566402818</v>
      </c>
      <c r="J91">
        <f>F91*100/SUM(E91:F91)</f>
        <v>14.542998649257092</v>
      </c>
      <c r="K91">
        <f>C91*100/SUM(C91:D91)</f>
        <v>20.754716981132077</v>
      </c>
    </row>
    <row r="92" spans="2:11" x14ac:dyDescent="0.25">
      <c r="B92">
        <f t="shared" si="7"/>
        <v>0.87000000000000066</v>
      </c>
      <c r="C92">
        <v>11</v>
      </c>
      <c r="D92">
        <f t="shared" si="5"/>
        <v>42</v>
      </c>
      <c r="E92">
        <f t="shared" si="6"/>
        <v>1898</v>
      </c>
      <c r="F92">
        <v>323</v>
      </c>
      <c r="I92">
        <f t="shared" si="4"/>
        <v>83.948988566402818</v>
      </c>
      <c r="J92">
        <f>F92*100/SUM(E92:F92)</f>
        <v>14.542998649257092</v>
      </c>
      <c r="K92">
        <f>C92*100/SUM(C92:D92)</f>
        <v>20.754716981132077</v>
      </c>
    </row>
    <row r="93" spans="2:11" x14ac:dyDescent="0.25">
      <c r="B93">
        <f t="shared" si="7"/>
        <v>0.88000000000000067</v>
      </c>
      <c r="C93">
        <v>11</v>
      </c>
      <c r="D93">
        <f t="shared" si="5"/>
        <v>42</v>
      </c>
      <c r="E93">
        <f t="shared" si="6"/>
        <v>1899</v>
      </c>
      <c r="F93">
        <v>322</v>
      </c>
      <c r="I93">
        <f t="shared" si="4"/>
        <v>83.992963940193491</v>
      </c>
      <c r="J93">
        <f>F93*100/SUM(E93:F93)</f>
        <v>14.4979738856371</v>
      </c>
      <c r="K93">
        <f>C93*100/SUM(C93:D93)</f>
        <v>20.754716981132077</v>
      </c>
    </row>
    <row r="94" spans="2:11" x14ac:dyDescent="0.25">
      <c r="B94">
        <f t="shared" si="7"/>
        <v>0.89000000000000068</v>
      </c>
      <c r="C94">
        <v>10</v>
      </c>
      <c r="D94">
        <f t="shared" si="5"/>
        <v>43</v>
      </c>
      <c r="E94">
        <f t="shared" si="6"/>
        <v>1899</v>
      </c>
      <c r="F94">
        <v>322</v>
      </c>
      <c r="I94">
        <f t="shared" si="4"/>
        <v>83.948988566402818</v>
      </c>
      <c r="J94">
        <f>F94*100/SUM(E94:F94)</f>
        <v>14.4979738856371</v>
      </c>
      <c r="K94">
        <f>C94*100/SUM(C94:D94)</f>
        <v>18.867924528301888</v>
      </c>
    </row>
    <row r="95" spans="2:11" x14ac:dyDescent="0.25">
      <c r="B95">
        <f t="shared" si="7"/>
        <v>0.90000000000000069</v>
      </c>
      <c r="C95">
        <v>10</v>
      </c>
      <c r="D95">
        <f t="shared" si="5"/>
        <v>43</v>
      </c>
      <c r="E95">
        <f t="shared" si="6"/>
        <v>1934</v>
      </c>
      <c r="F95">
        <v>287</v>
      </c>
      <c r="I95">
        <f t="shared" si="4"/>
        <v>85.48812664907652</v>
      </c>
      <c r="J95">
        <f>F95*100/SUM(E95:F95)</f>
        <v>12.922107158937415</v>
      </c>
      <c r="K95">
        <f>C95*100/SUM(C95:D95)</f>
        <v>18.867924528301888</v>
      </c>
    </row>
    <row r="96" spans="2:11" x14ac:dyDescent="0.25">
      <c r="B96">
        <f t="shared" si="7"/>
        <v>0.9100000000000007</v>
      </c>
      <c r="C96">
        <v>10</v>
      </c>
      <c r="D96">
        <f t="shared" si="5"/>
        <v>43</v>
      </c>
      <c r="E96">
        <f t="shared" si="6"/>
        <v>1936</v>
      </c>
      <c r="F96">
        <v>285</v>
      </c>
      <c r="I96">
        <f t="shared" si="4"/>
        <v>85.576077396657865</v>
      </c>
      <c r="J96">
        <f>F96*100/SUM(E96:F96)</f>
        <v>12.832057631697433</v>
      </c>
      <c r="K96">
        <f>C96*100/SUM(C96:D96)</f>
        <v>18.867924528301888</v>
      </c>
    </row>
    <row r="97" spans="2:11" x14ac:dyDescent="0.25">
      <c r="B97">
        <f t="shared" si="7"/>
        <v>0.92000000000000071</v>
      </c>
      <c r="C97">
        <v>8</v>
      </c>
      <c r="D97">
        <f t="shared" si="5"/>
        <v>45</v>
      </c>
      <c r="E97">
        <f t="shared" si="6"/>
        <v>1995</v>
      </c>
      <c r="F97">
        <v>226</v>
      </c>
      <c r="I97">
        <f t="shared" si="4"/>
        <v>88.082673702726467</v>
      </c>
      <c r="J97">
        <f>F97*100/SUM(E97:F97)</f>
        <v>10.175596578117965</v>
      </c>
      <c r="K97">
        <f>C97*100/SUM(C97:D97)</f>
        <v>15.09433962264151</v>
      </c>
    </row>
    <row r="98" spans="2:11" x14ac:dyDescent="0.25">
      <c r="B98">
        <f t="shared" si="7"/>
        <v>0.93000000000000071</v>
      </c>
      <c r="C98">
        <v>7</v>
      </c>
      <c r="D98">
        <f t="shared" si="5"/>
        <v>46</v>
      </c>
      <c r="E98">
        <f t="shared" si="6"/>
        <v>2028</v>
      </c>
      <c r="F98">
        <v>193</v>
      </c>
      <c r="I98">
        <f t="shared" si="4"/>
        <v>89.489885664028151</v>
      </c>
      <c r="J98">
        <f>F98*100/SUM(E98:F98)</f>
        <v>8.6897793786582618</v>
      </c>
      <c r="K98">
        <f>C98*100/SUM(C98:D98)</f>
        <v>13.20754716981132</v>
      </c>
    </row>
    <row r="99" spans="2:11" x14ac:dyDescent="0.25">
      <c r="B99">
        <f t="shared" si="7"/>
        <v>0.94000000000000072</v>
      </c>
      <c r="C99">
        <v>7</v>
      </c>
      <c r="D99">
        <f t="shared" si="5"/>
        <v>46</v>
      </c>
      <c r="E99">
        <f t="shared" si="6"/>
        <v>2108</v>
      </c>
      <c r="F99">
        <v>113</v>
      </c>
      <c r="I99">
        <f t="shared" si="4"/>
        <v>93.007915567282325</v>
      </c>
      <c r="J99">
        <f>F99*100/SUM(E99:F99)</f>
        <v>5.0877982890589823</v>
      </c>
      <c r="K99">
        <f>C99*100/SUM(C99:D99)</f>
        <v>13.20754716981132</v>
      </c>
    </row>
    <row r="100" spans="2:11" x14ac:dyDescent="0.25">
      <c r="B100">
        <f t="shared" si="7"/>
        <v>0.95000000000000073</v>
      </c>
      <c r="C100">
        <v>6</v>
      </c>
      <c r="D100">
        <f t="shared" si="5"/>
        <v>47</v>
      </c>
      <c r="E100">
        <f t="shared" si="6"/>
        <v>2156</v>
      </c>
      <c r="F100">
        <v>65</v>
      </c>
      <c r="I100">
        <f t="shared" si="4"/>
        <v>95.074758135444156</v>
      </c>
      <c r="J100">
        <f>4.09218</f>
        <v>4.0921799999999999</v>
      </c>
      <c r="K100">
        <f>C100*100/SUM(C100:D100)</f>
        <v>11.320754716981131</v>
      </c>
    </row>
    <row r="101" spans="2:11" x14ac:dyDescent="0.25">
      <c r="B101">
        <f t="shared" si="7"/>
        <v>0.96000000000000074</v>
      </c>
      <c r="C101">
        <v>6</v>
      </c>
      <c r="D101">
        <v>62</v>
      </c>
      <c r="E101">
        <f>2123</f>
        <v>2123</v>
      </c>
      <c r="F101">
        <v>73</v>
      </c>
      <c r="I101">
        <f t="shared" si="4"/>
        <v>94.037102473498237</v>
      </c>
      <c r="J101">
        <f>3.49545</f>
        <v>3.4954499999999999</v>
      </c>
      <c r="K101">
        <f>C101*100/SUM(C101:D101)</f>
        <v>8.8235294117647065</v>
      </c>
    </row>
    <row r="102" spans="2:11" x14ac:dyDescent="0.25">
      <c r="B102">
        <f t="shared" si="7"/>
        <v>0.97000000000000075</v>
      </c>
      <c r="C102">
        <v>3</v>
      </c>
      <c r="D102">
        <f>62</f>
        <v>62</v>
      </c>
      <c r="E102">
        <f>2122</f>
        <v>2122</v>
      </c>
      <c r="F102">
        <v>74</v>
      </c>
      <c r="I102">
        <f t="shared" si="4"/>
        <v>93.984962406015043</v>
      </c>
      <c r="J102">
        <f>F102*100/SUM(E102:F102)</f>
        <v>3.3697632058287796</v>
      </c>
      <c r="K102">
        <f>C102*100/SUM(C102:D102)</f>
        <v>4.615384615384615</v>
      </c>
    </row>
    <row r="103" spans="2:11" x14ac:dyDescent="0.25">
      <c r="B103">
        <f t="shared" si="7"/>
        <v>0.98000000000000076</v>
      </c>
      <c r="C103">
        <v>3</v>
      </c>
      <c r="D103">
        <f>62</f>
        <v>62</v>
      </c>
      <c r="E103">
        <f t="shared" si="6"/>
        <v>2160</v>
      </c>
      <c r="F103">
        <v>61</v>
      </c>
      <c r="I103">
        <f t="shared" si="4"/>
        <v>94.619422572178479</v>
      </c>
      <c r="J103">
        <f>F103*100/SUM(E103:F103)</f>
        <v>2.7465105808194505</v>
      </c>
      <c r="K103">
        <f>C103*100/SUM(C103:D103)</f>
        <v>4.615384615384615</v>
      </c>
    </row>
    <row r="104" spans="2:11" x14ac:dyDescent="0.25">
      <c r="B104">
        <f t="shared" si="7"/>
        <v>0.99000000000000077</v>
      </c>
      <c r="C104">
        <v>3</v>
      </c>
      <c r="D104">
        <f>62</f>
        <v>62</v>
      </c>
      <c r="E104">
        <f t="shared" si="6"/>
        <v>2161</v>
      </c>
      <c r="F104">
        <v>60</v>
      </c>
      <c r="I104">
        <f t="shared" si="4"/>
        <v>94.663167104111992</v>
      </c>
      <c r="J104">
        <f>F104*100/SUM(E104:F104)</f>
        <v>2.7014858171994596</v>
      </c>
      <c r="K104">
        <f>C104*100/SUM(C104:D104)</f>
        <v>4.615384615384615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2018-05-06T19:41:44Z</dcterms:created>
  <dcterms:modified xsi:type="dcterms:W3CDTF">2018-05-06T19:42:08Z</dcterms:modified>
</cp:coreProperties>
</file>